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fieroho\Desktop\"/>
    </mc:Choice>
  </mc:AlternateContent>
  <xr:revisionPtr revIDLastSave="0" documentId="8_{A2EBD349-36AE-4C97-A3D1-170869F1248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BOILER ROOM" sheetId="5" r:id="rId1"/>
    <sheet name="COVER" sheetId="22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8" i="5" l="1"/>
  <c r="F168" i="5" s="1"/>
  <c r="E71" i="5" l="1"/>
  <c r="E73" i="5" s="1"/>
  <c r="F247" i="5" l="1"/>
  <c r="E163" i="5"/>
  <c r="F163" i="5" l="1"/>
  <c r="F124" i="5" l="1"/>
  <c r="F122" i="5"/>
  <c r="F203" i="5"/>
  <c r="E155" i="5" l="1"/>
  <c r="E157" i="5" s="1"/>
  <c r="E55" i="5"/>
  <c r="F73" i="5" l="1"/>
  <c r="E159" i="5"/>
  <c r="F55" i="5" l="1"/>
  <c r="F159" i="5" l="1"/>
  <c r="F150" i="5"/>
  <c r="E119" i="5"/>
  <c r="E35" i="5"/>
  <c r="E37" i="5" s="1"/>
  <c r="E39" i="5" s="1"/>
  <c r="F39" i="5" s="1"/>
  <c r="E28" i="5"/>
  <c r="E11" i="5"/>
  <c r="F157" i="5" l="1"/>
  <c r="F155" i="5"/>
  <c r="F153" i="5"/>
  <c r="F67" i="5"/>
  <c r="F161" i="5" l="1"/>
  <c r="F11" i="5"/>
  <c r="F165" i="5"/>
  <c r="F35" i="5"/>
  <c r="F28" i="5"/>
  <c r="F37" i="5"/>
  <c r="F175" i="5" l="1"/>
  <c r="F75" i="5"/>
  <c r="F119" i="5" l="1"/>
  <c r="E41" i="5"/>
  <c r="E249" i="5" l="1"/>
  <c r="F249" i="5" s="1"/>
  <c r="F255" i="5" s="1"/>
  <c r="E13" i="5" l="1"/>
  <c r="F105" i="5" l="1"/>
  <c r="F103" i="5"/>
  <c r="E63" i="5" l="1"/>
  <c r="F63" i="5" s="1"/>
  <c r="F200" i="5" l="1"/>
  <c r="F211" i="5" s="1"/>
  <c r="E57" i="5" l="1"/>
  <c r="E59" i="5" s="1"/>
  <c r="E114" i="5" s="1"/>
  <c r="F114" i="5" l="1"/>
  <c r="E116" i="5"/>
  <c r="F116" i="5" s="1"/>
  <c r="E229" i="5"/>
  <c r="E109" i="5" l="1"/>
  <c r="F109" i="5" l="1"/>
  <c r="F130" i="5" s="1"/>
  <c r="F41" i="5"/>
  <c r="F265" i="5"/>
  <c r="F267" i="5" l="1"/>
  <c r="F282" i="5" s="1"/>
  <c r="F231" i="5" l="1"/>
  <c r="F71" i="5" l="1"/>
  <c r="F216" i="5" l="1"/>
  <c r="F221" i="5" l="1"/>
  <c r="F33" i="5" l="1"/>
  <c r="F69" i="5"/>
  <c r="F77" i="5" l="1"/>
  <c r="F30" i="5"/>
  <c r="F61" i="5"/>
  <c r="F312" i="5" l="1"/>
  <c r="F57" i="5"/>
  <c r="F53" i="5"/>
  <c r="F229" i="5" l="1"/>
  <c r="F59" i="5" l="1"/>
  <c r="F81" i="5" s="1"/>
  <c r="F297" i="5" l="1"/>
  <c r="F89" i="5"/>
  <c r="F227" i="5"/>
  <c r="F26" i="5"/>
  <c r="F22" i="5"/>
  <c r="F19" i="5"/>
  <c r="F17" i="5"/>
  <c r="F15" i="5"/>
  <c r="F7" i="5"/>
  <c r="F237" i="5" l="1"/>
  <c r="F306" i="5"/>
  <c r="F13" i="5"/>
  <c r="F9" i="5"/>
  <c r="F44" i="5" l="1"/>
  <c r="F309" i="5"/>
  <c r="F315" i="5" l="1"/>
  <c r="F86" i="5"/>
  <c r="F93" i="5" s="1"/>
  <c r="F294" i="5" l="1"/>
  <c r="F300" i="5" l="1"/>
  <c r="F303" i="5" l="1"/>
  <c r="F318" i="5" s="1"/>
  <c r="F327" i="5" l="1"/>
  <c r="F330" i="5" l="1"/>
  <c r="F332" i="5" l="1"/>
  <c r="F335" i="5" s="1"/>
  <c r="F337" i="5" l="1"/>
  <c r="F340" i="5" s="1"/>
</calcChain>
</file>

<file path=xl/sharedStrings.xml><?xml version="1.0" encoding="utf-8"?>
<sst xmlns="http://schemas.openxmlformats.org/spreadsheetml/2006/main" count="379" uniqueCount="193">
  <si>
    <t>Oversite Excavation</t>
  </si>
  <si>
    <t>A</t>
  </si>
  <si>
    <t>Sq.m</t>
  </si>
  <si>
    <t>B</t>
  </si>
  <si>
    <t>Cu.m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</si>
  <si>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</si>
  <si>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</si>
  <si>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</si>
  <si>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</si>
  <si>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</si>
  <si>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</si>
  <si>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</si>
  <si>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</si>
  <si>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</si>
  <si>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</si>
  <si>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P</t>
  </si>
  <si>
    <t>Q</t>
  </si>
  <si>
    <t>R</t>
  </si>
  <si>
    <t>Nr</t>
  </si>
  <si>
    <t>Item</t>
  </si>
  <si>
    <t>Remove, surplus excavated materials from site.</t>
  </si>
  <si>
    <t xml:space="preserve"> </t>
  </si>
  <si>
    <t>Damp proof Membrane</t>
  </si>
  <si>
    <t xml:space="preserve">               DESCRIPTION</t>
  </si>
  <si>
    <t>QTY</t>
  </si>
  <si>
    <t>UNIT</t>
  </si>
  <si>
    <t>UNIT RATE</t>
  </si>
  <si>
    <t>AMOUNT</t>
  </si>
  <si>
    <t>kg</t>
  </si>
  <si>
    <t>ITEM</t>
  </si>
  <si>
    <t>SUBSTRUCTURE (ALL PROVISIONAL)</t>
  </si>
  <si>
    <t>Carried to collection</t>
  </si>
  <si>
    <t xml:space="preserve">           =N=</t>
  </si>
  <si>
    <t>Reinforcement</t>
  </si>
  <si>
    <t>Protect all works in this section</t>
  </si>
  <si>
    <t xml:space="preserve">           </t>
  </si>
  <si>
    <t xml:space="preserve">  SUBSTRUCTURE (ALL PROVISIONAL)</t>
  </si>
  <si>
    <t xml:space="preserve">          Carried to Summary</t>
  </si>
  <si>
    <t>Sawn formwork to:</t>
  </si>
  <si>
    <t xml:space="preserve">                     Carried to Summary</t>
  </si>
  <si>
    <t>Formwork</t>
  </si>
  <si>
    <t>ROOF</t>
  </si>
  <si>
    <t>DOORS</t>
  </si>
  <si>
    <t>FLOOR FINISHES</t>
  </si>
  <si>
    <t>WALL FINISHES</t>
  </si>
  <si>
    <t>Painting</t>
  </si>
  <si>
    <t>WALL FINISHINGS</t>
  </si>
  <si>
    <t>Sum</t>
  </si>
  <si>
    <t xml:space="preserve">                DESCRIPTION</t>
  </si>
  <si>
    <t xml:space="preserve">AMOUNT </t>
  </si>
  <si>
    <t>Builders works</t>
  </si>
  <si>
    <t>Testing and commissioning</t>
  </si>
  <si>
    <t>ELECTRICAL INSTALLATIONS</t>
  </si>
  <si>
    <t xml:space="preserve">SUMMARY </t>
  </si>
  <si>
    <t>SUBSTRUCTURE</t>
  </si>
  <si>
    <t xml:space="preserve">                     Carried to General Summary</t>
  </si>
  <si>
    <t>PRELIMINARIES</t>
  </si>
  <si>
    <t>SUB TOTAL</t>
  </si>
  <si>
    <t>GRAND TOTAL</t>
  </si>
  <si>
    <t>CARRIED TO FORM OF TENDER</t>
  </si>
  <si>
    <t>GENERAL SUMMARY</t>
  </si>
  <si>
    <t>Excavation and Earthworks</t>
  </si>
  <si>
    <t>Concrete works</t>
  </si>
  <si>
    <t>Reveals,not exceeding 300mm girth</t>
  </si>
  <si>
    <t>Mains Supply</t>
  </si>
  <si>
    <t>ELECTRICAL INSTALLATIONS (All Provisional)</t>
  </si>
  <si>
    <t>[ABB or other approved quality]</t>
  </si>
  <si>
    <r>
      <t xml:space="preserve">           </t>
    </r>
    <r>
      <rPr>
        <u/>
        <sz val="10"/>
        <rFont val="Arial"/>
        <family val="2"/>
      </rPr>
      <t>COLLECTION</t>
    </r>
  </si>
  <si>
    <r>
      <t>ADD</t>
    </r>
    <r>
      <rPr>
        <sz val="10"/>
        <rFont val="Arial"/>
        <family val="2"/>
      </rPr>
      <t>: CONTINGENCIES</t>
    </r>
  </si>
  <si>
    <r>
      <t>ADD:</t>
    </r>
    <r>
      <rPr>
        <sz val="10"/>
        <rFont val="Arial"/>
        <family val="2"/>
      </rPr>
      <t xml:space="preserve"> V.A.T.</t>
    </r>
  </si>
  <si>
    <t>Allow for protecting all works in this section</t>
  </si>
  <si>
    <t>CARRIED TO SUMMARY</t>
  </si>
  <si>
    <t>ROOF [PROVISIONAL]</t>
  </si>
  <si>
    <t>Ditto Externally</t>
  </si>
  <si>
    <t>Wall Internally</t>
  </si>
  <si>
    <t>50mm thick blinding on excavated surface to base of ground floor slab</t>
  </si>
  <si>
    <t>High yield tensile steel bar reinforcement to BS 4461 including</t>
  </si>
  <si>
    <t>cutting, bending and tying wire in</t>
  </si>
  <si>
    <t>Allow for all Builders works in connection with the Electrical Installations.</t>
  </si>
  <si>
    <t>Allow for Testing and Commissioning the Electrical Installations works.</t>
  </si>
  <si>
    <t>Allow for pre and post installation makings and As-built Drawings</t>
  </si>
  <si>
    <t/>
  </si>
  <si>
    <t>Ditto Steps/Ramps</t>
  </si>
  <si>
    <t>Metal Roller Shutter Doors</t>
  </si>
  <si>
    <t>P.C.</t>
  </si>
  <si>
    <t>Add for Profit</t>
  </si>
  <si>
    <t>Allow for Attendance</t>
  </si>
  <si>
    <t>PR</t>
  </si>
  <si>
    <t>Ditto for Steps/Ramps not exceeding 250mm deep</t>
  </si>
  <si>
    <t>Ground Slab 150mm thick</t>
  </si>
  <si>
    <t>including cutting, bending and tying wire, spacers etc</t>
  </si>
  <si>
    <t>Plain in-situ concrete (1:10) in all aggregates mix in:</t>
  </si>
  <si>
    <t>RAW MATERIALS WAREHOUSE</t>
  </si>
  <si>
    <t>AT</t>
  </si>
  <si>
    <t xml:space="preserve">       BILLS OF QUANTITIES</t>
  </si>
  <si>
    <t>CLIENTS:</t>
  </si>
  <si>
    <t>ARCHITECTS:</t>
  </si>
  <si>
    <t>STRUCTURAL ENGINEERS:</t>
  </si>
  <si>
    <t>QUANTITY SURVEYORS:</t>
  </si>
  <si>
    <t>ABIDELYON AND ASSOCIATES</t>
  </si>
  <si>
    <t>(Quantity Surveyors, Project Managers, Construction Services)</t>
  </si>
  <si>
    <t>6, Alade Avenue, Balogun,</t>
  </si>
  <si>
    <t>Ikeja, Lagos State.</t>
  </si>
  <si>
    <t>Tel: +234(0)8035146378, (0)8056513678</t>
  </si>
  <si>
    <t>E-mail: bideade@yahoo.com</t>
  </si>
  <si>
    <t>LIVESTOCK FEEDS PLC.</t>
  </si>
  <si>
    <t>SILVERLINE MULTIDYNAMIC LIMITED</t>
  </si>
  <si>
    <t>(Architectural, 3D Consultants &amp; Interiors)</t>
  </si>
  <si>
    <t xml:space="preserve">E-mail: </t>
  </si>
  <si>
    <t>4b, Idowu Olaitan Street,</t>
  </si>
  <si>
    <t>Gbagada Phase 2 Estate</t>
  </si>
  <si>
    <t>Lagos State.</t>
  </si>
  <si>
    <t>E-mail: mopelasisi@yahoo.com</t>
  </si>
  <si>
    <t>AVIDSON NIGERIA LIMITED</t>
  </si>
  <si>
    <t>(Consulting Engineers)</t>
  </si>
  <si>
    <t>14, Victoria Street</t>
  </si>
  <si>
    <t>Off Ogudu Road</t>
  </si>
  <si>
    <t>Lagos</t>
  </si>
  <si>
    <t>Tel: +234(0)8024069504</t>
  </si>
  <si>
    <t>Tel: +234(0)8038627326, (0)8178372797</t>
  </si>
  <si>
    <t>Page No. RMW/02</t>
  </si>
  <si>
    <t>Page No. RMW/01</t>
  </si>
  <si>
    <t>Ditto for Steps/Ramps not exceeding 150mm deep</t>
  </si>
  <si>
    <t>Reinforced in situ concrete, mix 1:2:4 - 19mm aggregates (20N/mm2 Strenght) packed around reinforcement in formwork (Both measured separately) in:</t>
  </si>
  <si>
    <t>High yield tensile steel reinforcement bar to BS 4461</t>
  </si>
  <si>
    <t>CEILING FINISHES</t>
  </si>
  <si>
    <t>CEILING FINISHINGS</t>
  </si>
  <si>
    <t>Internally</t>
  </si>
  <si>
    <t>WALLS</t>
  </si>
  <si>
    <t>Ditto Externally do.</t>
  </si>
  <si>
    <t>P.S</t>
  </si>
  <si>
    <t>Entrance Canopy</t>
  </si>
  <si>
    <t>Conrete Works</t>
  </si>
  <si>
    <t>320 x 100 x 160mm high Hollow Double Straight Octagonal 01 Engineering Screen Wall from Clay Industry, Oregun or any other approved Manufacturers.</t>
  </si>
  <si>
    <t>Excavate oversite to remove vegetable topsoil average 150mm deep and disposit materials in spoil heap average 20.00M away from excavations</t>
  </si>
  <si>
    <t>Excavate trench for Strip Foundation exceeding 0.30m wide maximum depth not exceeding 1.00m deep commencing from stripped level.</t>
  </si>
  <si>
    <t>Backfilling selected excavated materials, well compacted and consolidated around foundation</t>
  </si>
  <si>
    <t>Approved imported Laterite or equal and approved earthfilling to make up level in slab base and compacted in layers not exceeding 150mm thick.</t>
  </si>
  <si>
    <t>1000 gauge polythene single layer damp proof sheet membrane spread to lap 150mm all round (measured net) on concrete blinding.</t>
  </si>
  <si>
    <t>Reinforced in-situ concrete (1:2:4 -19mm aggregate) packed around reinforcement in formwork (both measured separately ) in:</t>
  </si>
  <si>
    <t>Hollow Clay Perforated Screen Wall - Provisionals</t>
  </si>
  <si>
    <t>12mm thick cement and sand (1:3) smooth rendering on:</t>
  </si>
  <si>
    <r>
      <t xml:space="preserve">Include the Provisional Sum of </t>
    </r>
    <r>
      <rPr>
        <b/>
        <sz val="10"/>
        <rFont val="Arial"/>
        <family val="2"/>
      </rPr>
      <t>N150,000.00 [One Hundred and Fifty Thousand Naira]</t>
    </r>
    <r>
      <rPr>
        <sz val="10"/>
        <rFont val="Arial"/>
        <family val="2"/>
      </rPr>
      <t xml:space="preserve"> only for Entrance Canopy works and as may become necessary </t>
    </r>
  </si>
  <si>
    <t>Well fabricated Roller Shutter Security steel Door overall size 2400 x 2850mm high complete with all approved necessary accessories and fixed in accordance to manufacturers' fixing details.</t>
  </si>
  <si>
    <t>Ditto Column Bases do</t>
  </si>
  <si>
    <t>Ditto but under Column Bases</t>
  </si>
  <si>
    <t>Plain In-situ Concrete mix 1:3:6 - 19mm Aggregates in Strip Foundation poured against faces of excavation 150 - 300mm thick</t>
  </si>
  <si>
    <t>Ditto Stub Columns</t>
  </si>
  <si>
    <t>Ditto Column Bases</t>
  </si>
  <si>
    <t>10mm in Stub Columns Starter Bars.</t>
  </si>
  <si>
    <t>Ditto Column Bases 300mm high</t>
  </si>
  <si>
    <t>Ditto 225 x 225mm do</t>
  </si>
  <si>
    <t>Columns</t>
  </si>
  <si>
    <t>N</t>
  </si>
  <si>
    <t>16mm in Stub Columns Starter Bars.</t>
  </si>
  <si>
    <t>12mm diameter bars in Column Bases</t>
  </si>
  <si>
    <t>Vertical sides of Stub Columns 225 x 225mm do</t>
  </si>
  <si>
    <t>230mm hollow Sandcrete blockwalling laid in approved bond, bedded and pointed in cement and sand [1:4] mortar and cavities filled solid with lean concrete mix 1:3:6 - 12mm aggregates</t>
  </si>
  <si>
    <t>Edge of ground slab not exceeding 150mm deep</t>
  </si>
  <si>
    <t>BRC mesh fabric Reinforcement Ref A252 weighing 3.95kg/m2 laid with side and end laps [measured net] in ground slab.</t>
  </si>
  <si>
    <t>Ditto Steps/Ramps do.</t>
  </si>
  <si>
    <t>230mm hollow Sandcrete blockwalling laid in approved bond, bedded and pointed in cement and sand [1:4] mortar joints.</t>
  </si>
  <si>
    <t>16mm diameter in Columns</t>
  </si>
  <si>
    <t>10mm diameter bars in Columns</t>
  </si>
  <si>
    <t>Covering</t>
  </si>
  <si>
    <t xml:space="preserve">0.7mm gauge Long span Aluminium Roofing in approved and matching colour fixed on Timber members in roof with side laps in accordance with Manufacturers' details </t>
  </si>
  <si>
    <t>Sawn hardwood treated with wood preservatives</t>
  </si>
  <si>
    <t>25 x 300mm Fascial Board</t>
  </si>
  <si>
    <t>Ditto Concrete Plinth Base 150mm thick</t>
  </si>
  <si>
    <t xml:space="preserve">Ditto Edges of Plinth Base </t>
  </si>
  <si>
    <t>Ditto Struts and Strusses</t>
  </si>
  <si>
    <t>Ditto Purlins</t>
  </si>
  <si>
    <t>Ditto Rafters</t>
  </si>
  <si>
    <t>50 x 100mm wall plates</t>
  </si>
  <si>
    <t>P.V.C. Ceiling</t>
  </si>
  <si>
    <t>Fix approved White or approved colour P.V.C. ceiling strips in ceiling nailed to noggins [Measured Seperately]</t>
  </si>
  <si>
    <t>Metal Doors</t>
  </si>
  <si>
    <t xml:space="preserve">Well fabricated double leave Security steel Door overall size 1000 x 2100mm high including standard gauge single rebated mild steel hollow section frame, 6 pair standard steel butt hinges, and set of approved quality ironmongery, finished and painted in quality gloss Paint.  </t>
  </si>
  <si>
    <t>Lintels</t>
  </si>
  <si>
    <t>Precast Reinforced in situ concrete mix 1:2:4-19mm aggregate in Lintels complete formwork, reinforcements and cast in position approximately 2850 x 230 x 100mm thick.</t>
  </si>
  <si>
    <t>Ditto 1450 x 230 x 100mm thick.</t>
  </si>
  <si>
    <t>PROPOSED BOILER ROOM</t>
  </si>
  <si>
    <t>FOR</t>
  </si>
  <si>
    <t>ABA PLANT</t>
  </si>
  <si>
    <t>ABIA STATE.</t>
  </si>
  <si>
    <t xml:space="preserve">50 x 50mmm noggings - Internally </t>
  </si>
  <si>
    <r>
      <t xml:space="preserve">Include the Prime Cost Sum of </t>
    </r>
    <r>
      <rPr>
        <b/>
        <sz val="10"/>
        <rFont val="Arial"/>
        <family val="2"/>
      </rPr>
      <t>N100,000.00 [One Hundred Thousand Naira]</t>
    </r>
    <r>
      <rPr>
        <sz val="10"/>
        <rFont val="Arial"/>
        <family val="2"/>
      </rPr>
      <t xml:space="preserve"> only for Electrical Installations to be executed completely by a Nominated Sub - Contractor</t>
    </r>
  </si>
  <si>
    <t>(1 NR BOILER MACHINES)</t>
  </si>
  <si>
    <t>BOILER ROOM - 1 NR BOILER</t>
  </si>
  <si>
    <t>Hand Trowelled:</t>
  </si>
  <si>
    <t>50mm thick Hand Trowelled floors Screed in cement and sand mortar (1:3) screeded</t>
  </si>
  <si>
    <t>Approved Emulsion paint on Fascial Board</t>
  </si>
  <si>
    <t>1BM/07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</si>
</sst>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* #,##0.00_);_(* \(#,##0.00\);_(* &quot;-&quot;??_);_(@_)"/>
    <numFmt numFmtId="167" formatCode="_(* #,##0_);_(* \(#,##0\);_(* &quot;-&quot;??_);_(@_)"/>
    <numFmt numFmtId="168" formatCode="#,##0.0"/>
    <numFmt numFmtId="169" formatCode="#,##0.000"/>
    <numFmt numFmtId="170" formatCode="0.0%"/>
    <numFmt numFmtId="171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i/>
      <u/>
      <sz val="10"/>
      <name val="Times New Roman"/>
      <family val="1"/>
    </font>
    <font>
      <sz val="10"/>
      <name val="Arial Narrow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u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i/>
      <sz val="14"/>
      <name val="Century Gothic"/>
      <family val="2"/>
    </font>
    <font>
      <b/>
      <sz val="22"/>
      <name val="Century Gothic"/>
      <family val="2"/>
    </font>
    <font>
      <b/>
      <sz val="26"/>
      <name val="Century Gothic"/>
      <family val="2"/>
    </font>
    <font>
      <b/>
      <sz val="16"/>
      <name val="Century Gothic"/>
      <family val="2"/>
    </font>
    <font>
      <b/>
      <sz val="10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0"/>
      <color indexed="63"/>
      <name val="Century Gothic"/>
      <family val="2"/>
      <charset val="204"/>
    </font>
    <font>
      <sz val="10"/>
      <color indexed="63"/>
      <name val="Century Gothic"/>
      <family val="2"/>
    </font>
    <font>
      <sz val="10"/>
      <name val="Century Gothic"/>
      <family val="2"/>
    </font>
    <font>
      <sz val="12"/>
      <name val="Century Gothic"/>
      <family val="2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80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2" fillId="0" borderId="17" applyProtection="0"/>
    <xf numFmtId="4" fontId="2" fillId="0" borderId="17" applyProtection="0"/>
    <xf numFmtId="4" fontId="2" fillId="0" borderId="17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6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18" applyProtection="0"/>
    <xf numFmtId="3" fontId="2" fillId="0" borderId="18" applyProtection="0"/>
    <xf numFmtId="3" fontId="2" fillId="0" borderId="18" applyProtection="0"/>
    <xf numFmtId="3" fontId="2" fillId="0" borderId="18" applyProtection="0"/>
    <xf numFmtId="3" fontId="2" fillId="0" borderId="18" applyProtection="0"/>
    <xf numFmtId="3" fontId="2" fillId="0" borderId="18" applyProtection="0"/>
    <xf numFmtId="3" fontId="2" fillId="0" borderId="18" applyProtection="0"/>
    <xf numFmtId="168" fontId="2" fillId="0" borderId="17" applyProtection="0"/>
    <xf numFmtId="168" fontId="2" fillId="0" borderId="17" applyProtection="0"/>
    <xf numFmtId="4" fontId="10" fillId="0" borderId="17" applyProtection="0"/>
    <xf numFmtId="169" fontId="2" fillId="0" borderId="17" applyProtection="0"/>
    <xf numFmtId="169" fontId="2" fillId="0" borderId="17" applyProtection="0"/>
    <xf numFmtId="0" fontId="11" fillId="0" borderId="0" applyProtection="0"/>
    <xf numFmtId="2" fontId="11" fillId="0" borderId="0" applyProtection="0"/>
    <xf numFmtId="0" fontId="10" fillId="0" borderId="0" applyNumberFormat="0" applyFont="0" applyFill="0" applyBorder="0" applyAlignment="0" applyProtection="0">
      <protection locked="0"/>
    </xf>
    <xf numFmtId="0" fontId="12" fillId="0" borderId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" fontId="2" fillId="0" borderId="0"/>
    <xf numFmtId="0" fontId="16" fillId="0" borderId="0"/>
    <xf numFmtId="0" fontId="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" fontId="2" fillId="0" borderId="0"/>
    <xf numFmtId="0" fontId="13" fillId="0" borderId="18"/>
    <xf numFmtId="0" fontId="11" fillId="0" borderId="19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237">
    <xf numFmtId="0" fontId="0" fillId="0" borderId="0" xfId="0"/>
    <xf numFmtId="166" fontId="2" fillId="0" borderId="3" xfId="1" applyFont="1" applyBorder="1"/>
    <xf numFmtId="166" fontId="2" fillId="0" borderId="3" xfId="1" applyFont="1" applyFill="1" applyBorder="1"/>
    <xf numFmtId="166" fontId="2" fillId="0" borderId="3" xfId="3" applyFont="1" applyBorder="1" applyAlignment="1">
      <alignment vertical="center"/>
    </xf>
    <xf numFmtId="166" fontId="2" fillId="0" borderId="3" xfId="1" applyFont="1" applyBorder="1" applyAlignment="1">
      <alignment vertical="center"/>
    </xf>
    <xf numFmtId="166" fontId="2" fillId="0" borderId="3" xfId="1" applyFont="1" applyBorder="1" applyAlignment="1">
      <alignment horizontal="right" shrinkToFit="1"/>
    </xf>
    <xf numFmtId="166" fontId="2" fillId="0" borderId="3" xfId="3" applyFont="1" applyBorder="1" applyAlignment="1">
      <alignment horizontal="right" shrinkToFit="1"/>
    </xf>
    <xf numFmtId="166" fontId="3" fillId="0" borderId="3" xfId="1" applyFont="1" applyBorder="1"/>
    <xf numFmtId="166" fontId="3" fillId="0" borderId="6" xfId="1" applyFont="1" applyBorder="1"/>
    <xf numFmtId="166" fontId="3" fillId="0" borderId="0" xfId="1" applyFont="1" applyBorder="1"/>
    <xf numFmtId="166" fontId="2" fillId="0" borderId="3" xfId="1" applyFont="1" applyFill="1" applyBorder="1" applyAlignment="1">
      <alignment vertical="center"/>
    </xf>
    <xf numFmtId="0" fontId="2" fillId="0" borderId="3" xfId="0" applyFont="1" applyBorder="1" applyAlignment="1">
      <alignment horizontal="center" shrinkToFit="1"/>
    </xf>
    <xf numFmtId="166" fontId="3" fillId="0" borderId="3" xfId="1" applyFont="1" applyFill="1" applyBorder="1"/>
    <xf numFmtId="166" fontId="3" fillId="0" borderId="6" xfId="1" applyFont="1" applyFill="1" applyBorder="1"/>
    <xf numFmtId="166" fontId="3" fillId="0" borderId="15" xfId="1" applyFont="1" applyFill="1" applyBorder="1"/>
    <xf numFmtId="166" fontId="3" fillId="0" borderId="8" xfId="1" applyFont="1" applyFill="1" applyBorder="1" applyAlignment="1">
      <alignment horizontal="center"/>
    </xf>
    <xf numFmtId="166" fontId="2" fillId="0" borderId="3" xfId="1" applyFont="1" applyFill="1" applyBorder="1" applyAlignment="1" applyProtection="1">
      <alignment horizontal="right" shrinkToFit="1" readingOrder="1"/>
      <protection hidden="1"/>
    </xf>
    <xf numFmtId="166" fontId="3" fillId="0" borderId="16" xfId="1" applyFont="1" applyFill="1" applyBorder="1"/>
    <xf numFmtId="166" fontId="3" fillId="0" borderId="2" xfId="1" applyFont="1" applyFill="1" applyBorder="1"/>
    <xf numFmtId="166" fontId="3" fillId="0" borderId="8" xfId="1" applyFont="1" applyBorder="1"/>
    <xf numFmtId="0" fontId="2" fillId="0" borderId="3" xfId="0" applyFont="1" applyBorder="1" applyAlignment="1">
      <alignment shrinkToFit="1"/>
    </xf>
    <xf numFmtId="166" fontId="3" fillId="0" borderId="15" xfId="1" applyFont="1" applyBorder="1"/>
    <xf numFmtId="0" fontId="2" fillId="0" borderId="3" xfId="0" applyNumberFormat="1" applyFont="1" applyBorder="1" applyAlignment="1">
      <alignment horizontal="center"/>
    </xf>
    <xf numFmtId="0" fontId="2" fillId="0" borderId="3" xfId="0" applyNumberFormat="1" applyFont="1" applyBorder="1"/>
    <xf numFmtId="166" fontId="3" fillId="0" borderId="8" xfId="1" applyFont="1" applyFill="1" applyBorder="1"/>
    <xf numFmtId="166" fontId="2" fillId="0" borderId="2" xfId="1" applyFont="1" applyFill="1" applyBorder="1"/>
    <xf numFmtId="166" fontId="2" fillId="0" borderId="6" xfId="1" applyFont="1" applyFill="1" applyBorder="1"/>
    <xf numFmtId="166" fontId="2" fillId="0" borderId="7" xfId="1" applyFont="1" applyFill="1" applyBorder="1"/>
    <xf numFmtId="166" fontId="3" fillId="0" borderId="2" xfId="1" applyFont="1" applyBorder="1"/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right" shrinkToFit="1"/>
      <protection hidden="1"/>
    </xf>
    <xf numFmtId="0" fontId="2" fillId="0" borderId="2" xfId="0" applyFont="1" applyBorder="1" applyAlignment="1">
      <alignment horizontal="center" vertical="center" shrinkToFit="1"/>
    </xf>
    <xf numFmtId="166" fontId="2" fillId="0" borderId="2" xfId="3" applyFont="1" applyBorder="1" applyAlignment="1">
      <alignment vertical="center" shrinkToFit="1"/>
    </xf>
    <xf numFmtId="166" fontId="2" fillId="0" borderId="2" xfId="3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166" fontId="2" fillId="0" borderId="3" xfId="3" applyFont="1" applyBorder="1" applyAlignment="1">
      <alignment vertical="center" shrinkToFit="1"/>
    </xf>
    <xf numFmtId="49" fontId="2" fillId="0" borderId="3" xfId="0" applyNumberFormat="1" applyFont="1" applyBorder="1" applyAlignment="1">
      <alignment horizontal="left" shrinkToFit="1"/>
    </xf>
    <xf numFmtId="166" fontId="2" fillId="0" borderId="3" xfId="3" applyFont="1" applyBorder="1" applyAlignment="1">
      <alignment shrinkToFit="1"/>
    </xf>
    <xf numFmtId="166" fontId="2" fillId="0" borderId="5" xfId="3" applyFont="1" applyBorder="1" applyAlignment="1">
      <alignment horizontal="right" shrinkToFit="1"/>
    </xf>
    <xf numFmtId="49" fontId="3" fillId="0" borderId="3" xfId="0" applyNumberFormat="1" applyFont="1" applyBorder="1" applyAlignment="1">
      <alignment horizontal="right" shrinkToFit="1"/>
    </xf>
    <xf numFmtId="49" fontId="3" fillId="0" borderId="3" xfId="0" applyNumberFormat="1" applyFont="1" applyBorder="1" applyAlignment="1">
      <alignment horizontal="left" shrinkToFit="1"/>
    </xf>
    <xf numFmtId="10" fontId="2" fillId="0" borderId="3" xfId="3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166" fontId="2" fillId="0" borderId="4" xfId="3" applyFont="1" applyBorder="1" applyAlignment="1">
      <alignment vertical="center"/>
    </xf>
    <xf numFmtId="166" fontId="3" fillId="0" borderId="6" xfId="3" applyFont="1" applyBorder="1" applyAlignment="1">
      <alignment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/>
    <xf numFmtId="166" fontId="2" fillId="0" borderId="6" xfId="3" applyFont="1" applyBorder="1" applyAlignment="1">
      <alignment vertical="center"/>
    </xf>
    <xf numFmtId="166" fontId="8" fillId="0" borderId="3" xfId="1" applyFont="1" applyBorder="1"/>
    <xf numFmtId="166" fontId="8" fillId="0" borderId="0" xfId="1" applyFont="1"/>
    <xf numFmtId="166" fontId="2" fillId="0" borderId="4" xfId="1" applyFont="1" applyBorder="1" applyAlignment="1">
      <alignment vertical="center"/>
    </xf>
    <xf numFmtId="166" fontId="2" fillId="0" borderId="6" xfId="1" applyFont="1" applyBorder="1" applyAlignment="1">
      <alignment vertical="center"/>
    </xf>
    <xf numFmtId="166" fontId="2" fillId="0" borderId="16" xfId="1" applyFont="1" applyBorder="1" applyAlignment="1">
      <alignment vertical="center"/>
    </xf>
    <xf numFmtId="0" fontId="3" fillId="0" borderId="8" xfId="0" applyNumberFormat="1" applyFont="1" applyBorder="1" applyAlignment="1">
      <alignment horizontal="center"/>
    </xf>
    <xf numFmtId="0" fontId="3" fillId="0" borderId="8" xfId="0" applyNumberFormat="1" applyFont="1" applyBorder="1"/>
    <xf numFmtId="0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3" xfId="0" applyNumberFormat="1" applyFont="1" applyBorder="1" applyAlignment="1">
      <alignment horizontal="center"/>
    </xf>
    <xf numFmtId="0" fontId="4" fillId="0" borderId="3" xfId="0" applyNumberFormat="1" applyFont="1" applyBorder="1"/>
    <xf numFmtId="0" fontId="4" fillId="0" borderId="3" xfId="2" applyNumberFormat="1" applyFont="1" applyBorder="1" applyAlignment="1">
      <alignment horizontal="left" shrinkToFit="1"/>
    </xf>
    <xf numFmtId="0" fontId="3" fillId="0" borderId="3" xfId="2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/>
    </xf>
    <xf numFmtId="0" fontId="8" fillId="0" borderId="3" xfId="0" applyNumberFormat="1" applyFont="1" applyBorder="1"/>
    <xf numFmtId="0" fontId="7" fillId="0" borderId="3" xfId="0" applyNumberFormat="1" applyFont="1" applyBorder="1"/>
    <xf numFmtId="0" fontId="2" fillId="0" borderId="3" xfId="0" applyNumberFormat="1" applyFont="1" applyBorder="1" applyAlignment="1">
      <alignment shrinkToFit="1"/>
    </xf>
    <xf numFmtId="0" fontId="2" fillId="0" borderId="3" xfId="0" applyNumberFormat="1" applyFont="1" applyFill="1" applyBorder="1"/>
    <xf numFmtId="0" fontId="2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5" fillId="0" borderId="3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15" xfId="0" applyNumberFormat="1" applyFont="1" applyBorder="1"/>
    <xf numFmtId="0" fontId="2" fillId="0" borderId="3" xfId="0" applyNumberFormat="1" applyFont="1" applyBorder="1" applyAlignment="1" applyProtection="1">
      <alignment horizontal="left" shrinkToFit="1" readingOrder="1"/>
      <protection hidden="1"/>
    </xf>
    <xf numFmtId="0" fontId="3" fillId="0" borderId="8" xfId="0" applyNumberFormat="1" applyFont="1" applyFill="1" applyBorder="1" applyAlignment="1">
      <alignment horizontal="center"/>
    </xf>
    <xf numFmtId="0" fontId="3" fillId="0" borderId="8" xfId="0" applyNumberFormat="1" applyFont="1" applyFill="1" applyBorder="1"/>
    <xf numFmtId="0" fontId="4" fillId="0" borderId="3" xfId="0" applyNumberFormat="1" applyFont="1" applyFill="1" applyBorder="1"/>
    <xf numFmtId="0" fontId="2" fillId="0" borderId="3" xfId="0" applyNumberFormat="1" applyFont="1" applyFill="1" applyBorder="1" applyAlignment="1">
      <alignment shrinkToFit="1"/>
    </xf>
    <xf numFmtId="0" fontId="3" fillId="0" borderId="3" xfId="0" applyNumberFormat="1" applyFont="1" applyBorder="1" applyAlignment="1" applyProtection="1">
      <alignment horizontal="center" shrinkToFit="1"/>
      <protection hidden="1"/>
    </xf>
    <xf numFmtId="0" fontId="3" fillId="0" borderId="3" xfId="0" applyNumberFormat="1" applyFont="1" applyFill="1" applyBorder="1" applyAlignment="1">
      <alignment horizontal="center" shrinkToFit="1"/>
    </xf>
    <xf numFmtId="0" fontId="3" fillId="0" borderId="6" xfId="0" applyNumberFormat="1" applyFont="1" applyFill="1" applyBorder="1" applyAlignment="1">
      <alignment horizontal="center"/>
    </xf>
    <xf numFmtId="0" fontId="3" fillId="0" borderId="16" xfId="0" applyNumberFormat="1" applyFont="1" applyFill="1" applyBorder="1" applyAlignment="1">
      <alignment horizontal="center"/>
    </xf>
    <xf numFmtId="0" fontId="3" fillId="0" borderId="3" xfId="0" applyNumberFormat="1" applyFont="1" applyFill="1" applyBorder="1"/>
    <xf numFmtId="0" fontId="3" fillId="0" borderId="3" xfId="0" applyNumberFormat="1" applyFont="1" applyBorder="1" applyAlignment="1">
      <alignment horizontal="center" shrinkToFit="1"/>
    </xf>
    <xf numFmtId="0" fontId="2" fillId="0" borderId="3" xfId="0" applyNumberFormat="1" applyFont="1" applyBorder="1" applyAlignment="1">
      <alignment horizontal="center" shrinkToFit="1"/>
    </xf>
    <xf numFmtId="0" fontId="2" fillId="0" borderId="16" xfId="0" applyNumberFormat="1" applyFont="1" applyBorder="1" applyAlignment="1">
      <alignment horizontal="center" shrinkToFit="1"/>
    </xf>
    <xf numFmtId="0" fontId="3" fillId="0" borderId="3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/>
    </xf>
    <xf numFmtId="0" fontId="3" fillId="0" borderId="15" xfId="0" applyNumberFormat="1" applyFont="1" applyFill="1" applyBorder="1"/>
    <xf numFmtId="0" fontId="2" fillId="0" borderId="15" xfId="0" applyNumberFormat="1" applyFont="1" applyFill="1" applyBorder="1" applyAlignment="1">
      <alignment horizontal="center"/>
    </xf>
    <xf numFmtId="0" fontId="2" fillId="0" borderId="6" xfId="0" applyNumberFormat="1" applyFont="1" applyFill="1" applyBorder="1"/>
    <xf numFmtId="0" fontId="2" fillId="0" borderId="3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/>
    <xf numFmtId="0" fontId="4" fillId="0" borderId="3" xfId="0" applyNumberFormat="1" applyFont="1" applyFill="1" applyBorder="1" applyAlignment="1">
      <alignment horizontal="left"/>
    </xf>
    <xf numFmtId="0" fontId="2" fillId="0" borderId="3" xfId="0" applyNumberFormat="1" applyFont="1" applyBorder="1" applyAlignment="1">
      <alignment horizontal="left"/>
    </xf>
    <xf numFmtId="0" fontId="3" fillId="0" borderId="3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shrinkToFi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shrinkToFit="1"/>
      <protection hidden="1"/>
    </xf>
    <xf numFmtId="0" fontId="2" fillId="0" borderId="3" xfId="0" applyNumberFormat="1" applyFont="1" applyFill="1" applyBorder="1" applyAlignment="1">
      <alignment horizontal="left" shrinkToFit="1"/>
    </xf>
    <xf numFmtId="0" fontId="2" fillId="0" borderId="3" xfId="0" applyNumberFormat="1" applyFont="1" applyBorder="1" applyAlignment="1">
      <alignment horizontal="left" shrinkToFit="1" readingOrder="1"/>
    </xf>
    <xf numFmtId="0" fontId="3" fillId="0" borderId="3" xfId="0" applyNumberFormat="1" applyFont="1" applyFill="1" applyBorder="1" applyAlignment="1" applyProtection="1">
      <alignment horizontal="center" shrinkToFit="1"/>
      <protection hidden="1"/>
    </xf>
    <xf numFmtId="0" fontId="2" fillId="0" borderId="3" xfId="0" applyNumberFormat="1" applyFont="1" applyFill="1" applyBorder="1" applyAlignment="1">
      <alignment horizontal="left" shrinkToFit="1" readingOrder="1"/>
    </xf>
    <xf numFmtId="0" fontId="5" fillId="0" borderId="3" xfId="0" applyNumberFormat="1" applyFont="1" applyFill="1" applyBorder="1" applyAlignment="1">
      <alignment horizontal="left" shrinkToFit="1"/>
    </xf>
    <xf numFmtId="0" fontId="4" fillId="0" borderId="3" xfId="0" applyNumberFormat="1" applyFont="1" applyFill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8" fillId="0" borderId="0" xfId="0" applyNumberFormat="1" applyFont="1"/>
    <xf numFmtId="0" fontId="7" fillId="0" borderId="0" xfId="0" applyNumberFormat="1" applyFont="1"/>
    <xf numFmtId="166" fontId="2" fillId="0" borderId="3" xfId="1" applyFont="1" applyBorder="1" applyAlignment="1">
      <alignment horizontal="right" vertical="center"/>
    </xf>
    <xf numFmtId="166" fontId="3" fillId="0" borderId="3" xfId="1" applyFont="1" applyBorder="1" applyAlignment="1">
      <alignment vertical="center"/>
    </xf>
    <xf numFmtId="166" fontId="2" fillId="0" borderId="3" xfId="1" applyFont="1" applyBorder="1" applyAlignment="1" applyProtection="1">
      <alignment shrinkToFit="1" readingOrder="1"/>
      <protection hidden="1"/>
    </xf>
    <xf numFmtId="166" fontId="2" fillId="0" borderId="2" xfId="1" applyFont="1" applyBorder="1"/>
    <xf numFmtId="166" fontId="2" fillId="0" borderId="6" xfId="1" applyFont="1" applyBorder="1"/>
    <xf numFmtId="166" fontId="2" fillId="0" borderId="0" xfId="1" applyFont="1" applyBorder="1"/>
    <xf numFmtId="166" fontId="6" fillId="0" borderId="3" xfId="1" applyFont="1" applyFill="1" applyBorder="1"/>
    <xf numFmtId="166" fontId="2" fillId="0" borderId="3" xfId="1" applyFont="1" applyFill="1" applyBorder="1" applyAlignment="1" applyProtection="1">
      <alignment shrinkToFit="1" readingOrder="1"/>
      <protection hidden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shrinkToFit="1"/>
    </xf>
    <xf numFmtId="0" fontId="2" fillId="0" borderId="3" xfId="0" applyFont="1" applyBorder="1"/>
    <xf numFmtId="166" fontId="2" fillId="0" borderId="3" xfId="3" applyFont="1" applyBorder="1" applyAlignment="1">
      <alignment horizontal="center" shrinkToFit="1"/>
    </xf>
    <xf numFmtId="166" fontId="2" fillId="0" borderId="3" xfId="3" applyFont="1" applyFill="1" applyBorder="1"/>
    <xf numFmtId="0" fontId="2" fillId="0" borderId="3" xfId="0" applyFont="1" applyBorder="1" applyAlignment="1">
      <alignment horizontal="left" shrinkToFit="1"/>
    </xf>
    <xf numFmtId="0" fontId="5" fillId="0" borderId="3" xfId="0" applyNumberFormat="1" applyFont="1" applyFill="1" applyBorder="1" applyAlignment="1" applyProtection="1">
      <alignment horizontal="left" shrinkToFit="1" readingOrder="1"/>
      <protection hidden="1"/>
    </xf>
    <xf numFmtId="9" fontId="2" fillId="0" borderId="3" xfId="3" applyNumberFormat="1" applyFont="1" applyBorder="1" applyAlignment="1">
      <alignment horizontal="center" vertical="center"/>
    </xf>
    <xf numFmtId="167" fontId="3" fillId="0" borderId="8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3" fillId="0" borderId="3" xfId="1" applyNumberFormat="1" applyFont="1" applyBorder="1" applyAlignment="1">
      <alignment horizontal="center" vertical="center"/>
    </xf>
    <xf numFmtId="167" fontId="2" fillId="0" borderId="3" xfId="1" applyNumberFormat="1" applyFont="1" applyBorder="1" applyAlignment="1">
      <alignment horizontal="center" vertical="center"/>
    </xf>
    <xf numFmtId="167" fontId="2" fillId="0" borderId="3" xfId="1" applyNumberFormat="1" applyFont="1" applyBorder="1" applyAlignment="1">
      <alignment horizontal="center" shrinkToFit="1"/>
    </xf>
    <xf numFmtId="167" fontId="8" fillId="0" borderId="3" xfId="1" applyNumberFormat="1" applyFont="1" applyBorder="1" applyAlignment="1">
      <alignment horizontal="center"/>
    </xf>
    <xf numFmtId="167" fontId="2" fillId="0" borderId="3" xfId="1" applyNumberFormat="1" applyFont="1" applyFill="1" applyBorder="1" applyAlignment="1">
      <alignment horizontal="center"/>
    </xf>
    <xf numFmtId="167" fontId="4" fillId="0" borderId="3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167" fontId="2" fillId="0" borderId="15" xfId="1" applyNumberFormat="1" applyFont="1" applyBorder="1" applyAlignment="1">
      <alignment horizontal="center"/>
    </xf>
    <xf numFmtId="167" fontId="3" fillId="0" borderId="8" xfId="1" applyNumberFormat="1" applyFont="1" applyFill="1" applyBorder="1" applyAlignment="1">
      <alignment horizontal="center"/>
    </xf>
    <xf numFmtId="167" fontId="2" fillId="0" borderId="6" xfId="1" applyNumberFormat="1" applyFont="1" applyFill="1" applyBorder="1" applyAlignment="1">
      <alignment horizontal="center"/>
    </xf>
    <xf numFmtId="167" fontId="2" fillId="0" borderId="16" xfId="1" applyNumberFormat="1" applyFont="1" applyFill="1" applyBorder="1" applyAlignment="1">
      <alignment horizontal="center"/>
    </xf>
    <xf numFmtId="167" fontId="3" fillId="0" borderId="3" xfId="1" applyNumberFormat="1" applyFont="1" applyFill="1" applyBorder="1" applyAlignment="1">
      <alignment horizontal="center"/>
    </xf>
    <xf numFmtId="167" fontId="2" fillId="0" borderId="16" xfId="1" applyNumberFormat="1" applyFont="1" applyBorder="1" applyAlignment="1">
      <alignment horizontal="center" vertical="center"/>
    </xf>
    <xf numFmtId="167" fontId="2" fillId="0" borderId="15" xfId="1" applyNumberFormat="1" applyFont="1" applyFill="1" applyBorder="1" applyAlignment="1">
      <alignment horizontal="center"/>
    </xf>
    <xf numFmtId="167" fontId="4" fillId="0" borderId="3" xfId="1" applyNumberFormat="1" applyFont="1" applyFill="1" applyBorder="1" applyAlignment="1">
      <alignment horizontal="center" shrinkToFit="1"/>
    </xf>
    <xf numFmtId="167" fontId="2" fillId="0" borderId="3" xfId="1" applyNumberFormat="1" applyFont="1" applyFill="1" applyBorder="1" applyAlignment="1">
      <alignment horizontal="center" shrinkToFit="1"/>
    </xf>
    <xf numFmtId="167" fontId="2" fillId="0" borderId="3" xfId="1" applyNumberFormat="1" applyFont="1" applyFill="1" applyBorder="1" applyAlignment="1" applyProtection="1">
      <alignment horizontal="center" shrinkToFit="1"/>
      <protection hidden="1"/>
    </xf>
    <xf numFmtId="167" fontId="2" fillId="0" borderId="3" xfId="1" applyNumberFormat="1" applyFont="1" applyFill="1" applyBorder="1" applyAlignment="1" applyProtection="1">
      <alignment horizontal="center" vertical="center" shrinkToFit="1"/>
      <protection hidden="1"/>
    </xf>
    <xf numFmtId="167" fontId="8" fillId="0" borderId="0" xfId="1" applyNumberFormat="1" applyFont="1" applyAlignment="1">
      <alignment horizontal="center"/>
    </xf>
    <xf numFmtId="0" fontId="7" fillId="0" borderId="3" xfId="0" quotePrefix="1" applyNumberFormat="1" applyFont="1" applyBorder="1" applyAlignment="1">
      <alignment horizontal="center"/>
    </xf>
    <xf numFmtId="166" fontId="2" fillId="0" borderId="5" xfId="1" applyFont="1" applyFill="1" applyBorder="1"/>
    <xf numFmtId="166" fontId="2" fillId="0" borderId="3" xfId="0" applyNumberFormat="1" applyFont="1" applyBorder="1"/>
    <xf numFmtId="0" fontId="3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shrinkToFit="1"/>
    </xf>
    <xf numFmtId="0" fontId="17" fillId="0" borderId="3" xfId="0" applyFont="1" applyBorder="1" applyAlignment="1">
      <alignment horizontal="left" shrinkToFit="1"/>
    </xf>
    <xf numFmtId="0" fontId="3" fillId="0" borderId="3" xfId="0" applyFont="1" applyBorder="1" applyAlignment="1">
      <alignment shrinkToFit="1"/>
    </xf>
    <xf numFmtId="9" fontId="3" fillId="0" borderId="3" xfId="0" applyNumberFormat="1" applyFont="1" applyBorder="1" applyAlignment="1">
      <alignment horizontal="center" shrinkToFit="1"/>
    </xf>
    <xf numFmtId="0" fontId="18" fillId="0" borderId="3" xfId="0" applyNumberFormat="1" applyFont="1" applyFill="1" applyBorder="1" applyAlignment="1">
      <alignment horizontal="left"/>
    </xf>
    <xf numFmtId="170" fontId="2" fillId="0" borderId="3" xfId="0" applyNumberFormat="1" applyFont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/>
    <xf numFmtId="167" fontId="2" fillId="0" borderId="5" xfId="1" applyNumberFormat="1" applyFont="1" applyFill="1" applyBorder="1" applyAlignment="1">
      <alignment horizontal="center"/>
    </xf>
    <xf numFmtId="166" fontId="3" fillId="0" borderId="5" xfId="1" applyFont="1" applyFill="1" applyBorder="1"/>
    <xf numFmtId="166" fontId="0" fillId="0" borderId="0" xfId="0" applyNumberFormat="1"/>
    <xf numFmtId="167" fontId="2" fillId="0" borderId="3" xfId="1" applyNumberFormat="1" applyFont="1" applyBorder="1" applyAlignment="1">
      <alignment shrinkToFit="1"/>
    </xf>
    <xf numFmtId="167" fontId="2" fillId="0" borderId="2" xfId="1" applyNumberFormat="1" applyFont="1" applyBorder="1" applyAlignment="1">
      <alignment horizontal="center" vertical="center" shrinkToFit="1"/>
    </xf>
    <xf numFmtId="167" fontId="2" fillId="0" borderId="6" xfId="1" applyNumberFormat="1" applyFont="1" applyBorder="1" applyAlignment="1"/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/>
    <xf numFmtId="167" fontId="3" fillId="0" borderId="2" xfId="1" applyNumberFormat="1" applyFont="1" applyFill="1" applyBorder="1" applyAlignment="1">
      <alignment horizontal="center"/>
    </xf>
    <xf numFmtId="0" fontId="3" fillId="0" borderId="6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shrinkToFit="1"/>
    </xf>
    <xf numFmtId="167" fontId="2" fillId="0" borderId="6" xfId="1" applyNumberFormat="1" applyFont="1" applyBorder="1" applyAlignment="1">
      <alignment horizontal="center" vertical="center"/>
    </xf>
    <xf numFmtId="0" fontId="19" fillId="0" borderId="0" xfId="67" applyFont="1"/>
    <xf numFmtId="0" fontId="20" fillId="0" borderId="0" xfId="67" applyFont="1"/>
    <xf numFmtId="0" fontId="21" fillId="0" borderId="0" xfId="67" applyFont="1"/>
    <xf numFmtId="0" fontId="22" fillId="0" borderId="0" xfId="67" applyFont="1"/>
    <xf numFmtId="0" fontId="23" fillId="0" borderId="0" xfId="67" applyFont="1"/>
    <xf numFmtId="0" fontId="24" fillId="0" borderId="0" xfId="67" applyFont="1"/>
    <xf numFmtId="0" fontId="25" fillId="0" borderId="0" xfId="67" applyFont="1"/>
    <xf numFmtId="0" fontId="26" fillId="0" borderId="0" xfId="67" applyFont="1"/>
    <xf numFmtId="0" fontId="27" fillId="0" borderId="0" xfId="67" applyFont="1"/>
    <xf numFmtId="0" fontId="2" fillId="0" borderId="0" xfId="67"/>
    <xf numFmtId="0" fontId="28" fillId="0" borderId="0" xfId="67" applyFont="1"/>
    <xf numFmtId="0" fontId="29" fillId="0" borderId="0" xfId="67" applyFont="1"/>
    <xf numFmtId="0" fontId="30" fillId="0" borderId="0" xfId="67" applyFont="1"/>
    <xf numFmtId="0" fontId="31" fillId="0" borderId="0" xfId="67" applyFont="1"/>
    <xf numFmtId="0" fontId="32" fillId="0" borderId="0" xfId="67" applyFont="1"/>
    <xf numFmtId="0" fontId="2" fillId="0" borderId="3" xfId="0" applyFont="1" applyBorder="1" applyAlignment="1">
      <alignment horizontal="left" wrapText="1" shrinkToFit="1"/>
    </xf>
    <xf numFmtId="0" fontId="3" fillId="0" borderId="3" xfId="0" applyNumberFormat="1" applyFont="1" applyFill="1" applyBorder="1" applyAlignment="1">
      <alignment horizontal="left"/>
    </xf>
    <xf numFmtId="167" fontId="3" fillId="0" borderId="3" xfId="1" applyNumberFormat="1" applyFont="1" applyBorder="1" applyAlignment="1">
      <alignment horizontal="center"/>
    </xf>
    <xf numFmtId="0" fontId="4" fillId="0" borderId="3" xfId="0" applyNumberFormat="1" applyFont="1" applyFill="1" applyBorder="1" applyAlignment="1"/>
    <xf numFmtId="166" fontId="2" fillId="0" borderId="3" xfId="1" applyFont="1" applyFill="1" applyBorder="1" applyAlignment="1"/>
    <xf numFmtId="0" fontId="4" fillId="0" borderId="3" xfId="0" applyNumberFormat="1" applyFont="1" applyFill="1" applyBorder="1" applyAlignment="1">
      <alignment wrapText="1"/>
    </xf>
    <xf numFmtId="166" fontId="2" fillId="0" borderId="3" xfId="1" applyFont="1" applyBorder="1" applyAlignment="1"/>
    <xf numFmtId="0" fontId="2" fillId="0" borderId="3" xfId="0" applyNumberFormat="1" applyFont="1" applyBorder="1" applyAlignment="1"/>
    <xf numFmtId="0" fontId="2" fillId="0" borderId="3" xfId="0" applyNumberFormat="1" applyFont="1" applyFill="1" applyBorder="1" applyAlignment="1">
      <alignment wrapText="1" shrinkToFit="1"/>
    </xf>
    <xf numFmtId="166" fontId="3" fillId="0" borderId="3" xfId="1" applyFont="1" applyFill="1" applyBorder="1" applyAlignment="1"/>
    <xf numFmtId="166" fontId="3" fillId="0" borderId="2" xfId="1" applyFont="1" applyFill="1" applyBorder="1" applyAlignment="1"/>
    <xf numFmtId="166" fontId="2" fillId="0" borderId="6" xfId="1" applyFont="1" applyFill="1" applyBorder="1" applyAlignment="1"/>
    <xf numFmtId="0" fontId="2" fillId="0" borderId="3" xfId="0" applyNumberFormat="1" applyFont="1" applyBorder="1" applyAlignment="1">
      <alignment wrapText="1"/>
    </xf>
    <xf numFmtId="0" fontId="2" fillId="0" borderId="3" xfId="0" applyNumberFormat="1" applyFont="1" applyBorder="1" applyAlignment="1">
      <alignment wrapText="1" shrinkToFit="1"/>
    </xf>
    <xf numFmtId="171" fontId="2" fillId="0" borderId="3" xfId="1" applyNumberFormat="1" applyFont="1" applyBorder="1" applyAlignment="1">
      <alignment horizontal="center" shrinkToFit="1"/>
    </xf>
    <xf numFmtId="0" fontId="3" fillId="0" borderId="3" xfId="0" applyNumberFormat="1" applyFont="1" applyBorder="1" applyAlignment="1">
      <alignment shrinkToFit="1"/>
    </xf>
    <xf numFmtId="0" fontId="2" fillId="0" borderId="3" xfId="0" applyNumberFormat="1" applyFont="1" applyFill="1" applyBorder="1" applyAlignment="1">
      <alignment wrapText="1"/>
    </xf>
    <xf numFmtId="0" fontId="4" fillId="0" borderId="3" xfId="0" applyFont="1" applyBorder="1"/>
    <xf numFmtId="167" fontId="2" fillId="0" borderId="3" xfId="1" applyNumberFormat="1" applyFont="1" applyFill="1" applyBorder="1" applyAlignment="1">
      <alignment horizontal="center" vertical="center" shrinkToFit="1"/>
    </xf>
    <xf numFmtId="166" fontId="2" fillId="0" borderId="3" xfId="1" applyFont="1" applyFill="1" applyBorder="1" applyAlignment="1">
      <alignment vertical="center" shrinkToFit="1"/>
    </xf>
    <xf numFmtId="0" fontId="2" fillId="0" borderId="3" xfId="0" applyFont="1" applyFill="1" applyBorder="1" applyAlignment="1">
      <alignment wrapText="1"/>
    </xf>
    <xf numFmtId="0" fontId="2" fillId="0" borderId="3" xfId="2" applyNumberFormat="1" applyFont="1" applyBorder="1" applyAlignment="1">
      <alignment horizontal="left" wrapText="1" shrinkToFit="1"/>
    </xf>
    <xf numFmtId="0" fontId="2" fillId="0" borderId="3" xfId="0" applyFont="1" applyBorder="1" applyAlignment="1">
      <alignment wrapText="1"/>
    </xf>
    <xf numFmtId="0" fontId="4" fillId="0" borderId="3" xfId="0" applyNumberFormat="1" applyFont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3" xfId="0" applyFont="1" applyFill="1" applyBorder="1" applyAlignment="1">
      <alignment wrapText="1" shrinkToFit="1"/>
    </xf>
    <xf numFmtId="43" fontId="2" fillId="0" borderId="0" xfId="64" applyNumberFormat="1" applyFont="1"/>
    <xf numFmtId="0" fontId="33" fillId="0" borderId="3" xfId="0" applyNumberFormat="1" applyFont="1" applyBorder="1" applyAlignment="1">
      <alignment horizontal="left"/>
    </xf>
    <xf numFmtId="166" fontId="8" fillId="0" borderId="3" xfId="1" applyFont="1" applyBorder="1" applyAlignment="1">
      <alignment horizontal="center"/>
    </xf>
    <xf numFmtId="0" fontId="2" fillId="0" borderId="3" xfId="0" applyFont="1" applyBorder="1" applyAlignment="1">
      <alignment wrapText="1" shrinkToFit="1"/>
    </xf>
    <xf numFmtId="0" fontId="2" fillId="0" borderId="1" xfId="2" applyFont="1" applyBorder="1"/>
    <xf numFmtId="0" fontId="4" fillId="0" borderId="3" xfId="0" applyNumberFormat="1" applyFont="1" applyBorder="1" applyAlignment="1">
      <alignment shrinkToFit="1"/>
    </xf>
    <xf numFmtId="0" fontId="2" fillId="0" borderId="0" xfId="0" applyNumberFormat="1" applyFont="1" applyFill="1" applyBorder="1" applyAlignment="1" applyProtection="1">
      <protection locked="0"/>
    </xf>
    <xf numFmtId="167" fontId="2" fillId="0" borderId="3" xfId="0" applyNumberFormat="1" applyFont="1" applyBorder="1" applyAlignment="1">
      <alignment horizontal="center" shrinkToFit="1"/>
    </xf>
    <xf numFmtId="0" fontId="2" fillId="0" borderId="3" xfId="0" applyFont="1" applyBorder="1" applyAlignment="1">
      <alignment horizontal="left" wrapText="1"/>
    </xf>
    <xf numFmtId="0" fontId="4" fillId="0" borderId="3" xfId="0" applyFont="1" applyBorder="1" applyAlignment="1">
      <alignment shrinkToFit="1"/>
    </xf>
    <xf numFmtId="167" fontId="2" fillId="0" borderId="3" xfId="78" applyNumberFormat="1" applyFont="1" applyBorder="1" applyAlignment="1">
      <alignment horizontal="right" shrinkToFit="1"/>
    </xf>
    <xf numFmtId="49" fontId="3" fillId="0" borderId="3" xfId="0" applyNumberFormat="1" applyFont="1" applyBorder="1" applyAlignment="1">
      <alignment horizontal="center"/>
    </xf>
    <xf numFmtId="166" fontId="2" fillId="0" borderId="3" xfId="1" applyFont="1" applyBorder="1" applyAlignment="1">
      <alignment horizontal="center"/>
    </xf>
    <xf numFmtId="0" fontId="2" fillId="0" borderId="0" xfId="0" applyNumberFormat="1" applyFont="1" applyBorder="1" applyAlignment="1">
      <alignment shrinkToFit="1"/>
    </xf>
    <xf numFmtId="0" fontId="2" fillId="0" borderId="1" xfId="0" applyFont="1" applyBorder="1" applyAlignment="1">
      <alignment horizontal="justify" vertical="justify"/>
    </xf>
    <xf numFmtId="49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shrinkToFit="1"/>
    </xf>
    <xf numFmtId="0" fontId="3" fillId="0" borderId="11" xfId="0" applyFont="1" applyBorder="1" applyAlignment="1">
      <alignment shrinkToFit="1"/>
    </xf>
    <xf numFmtId="0" fontId="3" fillId="0" borderId="12" xfId="0" applyFont="1" applyBorder="1" applyAlignment="1">
      <alignment shrinkToFit="1"/>
    </xf>
    <xf numFmtId="0" fontId="3" fillId="0" borderId="13" xfId="0" applyFont="1" applyBorder="1" applyAlignment="1">
      <alignment shrinkToFit="1"/>
    </xf>
    <xf numFmtId="0" fontId="3" fillId="0" borderId="14" xfId="0" applyFont="1" applyBorder="1" applyAlignment="1">
      <alignment shrinkToFit="1"/>
    </xf>
    <xf numFmtId="0" fontId="29" fillId="0" borderId="0" xfId="67" applyFont="1" applyAlignment="1">
      <alignment wrapText="1"/>
    </xf>
    <xf numFmtId="0" fontId="26" fillId="0" borderId="0" xfId="67" applyFont="1" applyAlignment="1">
      <alignment wrapText="1"/>
    </xf>
  </cellXfs>
  <cellStyles count="80">
    <cellStyle name="_x000d__x000d_JournalTemplate=C:\COMFO\CTALK\JOURSTD.TPL_x000d__x000d_LbStateAddress=3 3 0 251 1 89 2 311_x000d__x000d_LbStateJou" xfId="7" xr:uid="{00000000-0005-0000-0000-000000000000}"/>
    <cellStyle name="Comma" xfId="1" builtinId="3"/>
    <cellStyle name="Comma [0] 2" xfId="9" xr:uid="{00000000-0005-0000-0000-000002000000}"/>
    <cellStyle name="Comma [0] 2 2" xfId="10" xr:uid="{00000000-0005-0000-0000-000003000000}"/>
    <cellStyle name="Comma [0] 3" xfId="11" xr:uid="{00000000-0005-0000-0000-000004000000}"/>
    <cellStyle name="Comma [0] 3 2" xfId="12" xr:uid="{00000000-0005-0000-0000-000005000000}"/>
    <cellStyle name="Comma 10" xfId="78" xr:uid="{00000000-0005-0000-0000-000006000000}"/>
    <cellStyle name="Comma 11" xfId="79" xr:uid="{00000000-0005-0000-0000-000007000000}"/>
    <cellStyle name="Comma 2" xfId="3" xr:uid="{00000000-0005-0000-0000-000008000000}"/>
    <cellStyle name="Comma 2 2" xfId="14" xr:uid="{00000000-0005-0000-0000-000009000000}"/>
    <cellStyle name="Comma 2 2 2" xfId="15" xr:uid="{00000000-0005-0000-0000-00000A000000}"/>
    <cellStyle name="Comma 2 3" xfId="16" xr:uid="{00000000-0005-0000-0000-00000B000000}"/>
    <cellStyle name="Comma 2 4" xfId="17" xr:uid="{00000000-0005-0000-0000-00000C000000}"/>
    <cellStyle name="Comma 2 5" xfId="13" xr:uid="{00000000-0005-0000-0000-00000D000000}"/>
    <cellStyle name="Comma 3" xfId="18" xr:uid="{00000000-0005-0000-0000-00000E000000}"/>
    <cellStyle name="Comma 3 2" xfId="19" xr:uid="{00000000-0005-0000-0000-00000F000000}"/>
    <cellStyle name="Comma 3 3" xfId="20" xr:uid="{00000000-0005-0000-0000-000010000000}"/>
    <cellStyle name="Comma 3 4" xfId="21" xr:uid="{00000000-0005-0000-0000-000011000000}"/>
    <cellStyle name="Comma 3 4 2" xfId="22" xr:uid="{00000000-0005-0000-0000-000012000000}"/>
    <cellStyle name="Comma 3 4 3" xfId="23" xr:uid="{00000000-0005-0000-0000-000013000000}"/>
    <cellStyle name="Comma 4" xfId="24" xr:uid="{00000000-0005-0000-0000-000014000000}"/>
    <cellStyle name="Comma 4 2" xfId="25" xr:uid="{00000000-0005-0000-0000-000015000000}"/>
    <cellStyle name="Comma 4 3" xfId="26" xr:uid="{00000000-0005-0000-0000-000016000000}"/>
    <cellStyle name="Comma 5" xfId="27" xr:uid="{00000000-0005-0000-0000-000017000000}"/>
    <cellStyle name="Comma 5 2" xfId="28" xr:uid="{00000000-0005-0000-0000-000018000000}"/>
    <cellStyle name="Comma 5 3" xfId="29" xr:uid="{00000000-0005-0000-0000-000019000000}"/>
    <cellStyle name="Comma 6" xfId="30" xr:uid="{00000000-0005-0000-0000-00001A000000}"/>
    <cellStyle name="Comma 6 2" xfId="31" xr:uid="{00000000-0005-0000-0000-00001B000000}"/>
    <cellStyle name="Comma 7" xfId="32" xr:uid="{00000000-0005-0000-0000-00001C000000}"/>
    <cellStyle name="Comma 7 2" xfId="33" xr:uid="{00000000-0005-0000-0000-00001D000000}"/>
    <cellStyle name="Comma 7 2 2" xfId="34" xr:uid="{00000000-0005-0000-0000-00001E000000}"/>
    <cellStyle name="Comma 7 2 3" xfId="35" xr:uid="{00000000-0005-0000-0000-00001F000000}"/>
    <cellStyle name="Comma 8" xfId="36" xr:uid="{00000000-0005-0000-0000-000020000000}"/>
    <cellStyle name="Comma 8 2" xfId="37" xr:uid="{00000000-0005-0000-0000-000021000000}"/>
    <cellStyle name="Comma 8 2 2" xfId="38" xr:uid="{00000000-0005-0000-0000-000022000000}"/>
    <cellStyle name="Comma 9" xfId="8" xr:uid="{00000000-0005-0000-0000-000023000000}"/>
    <cellStyle name="Comma0" xfId="39" xr:uid="{00000000-0005-0000-0000-000024000000}"/>
    <cellStyle name="Comma0 2" xfId="40" xr:uid="{00000000-0005-0000-0000-000025000000}"/>
    <cellStyle name="Comma0 2 2" xfId="41" xr:uid="{00000000-0005-0000-0000-000026000000}"/>
    <cellStyle name="Comma0 2 3" xfId="42" xr:uid="{00000000-0005-0000-0000-000027000000}"/>
    <cellStyle name="Comma0 3" xfId="43" xr:uid="{00000000-0005-0000-0000-000028000000}"/>
    <cellStyle name="Comma0 4" xfId="44" xr:uid="{00000000-0005-0000-0000-000029000000}"/>
    <cellStyle name="Comma0 5" xfId="45" xr:uid="{00000000-0005-0000-0000-00002A000000}"/>
    <cellStyle name="Comma1" xfId="46" xr:uid="{00000000-0005-0000-0000-00002B000000}"/>
    <cellStyle name="Comma1 2" xfId="47" xr:uid="{00000000-0005-0000-0000-00002C000000}"/>
    <cellStyle name="Comma2" xfId="48" xr:uid="{00000000-0005-0000-0000-00002D000000}"/>
    <cellStyle name="Comma3" xfId="49" xr:uid="{00000000-0005-0000-0000-00002E000000}"/>
    <cellStyle name="Comma3 2" xfId="50" xr:uid="{00000000-0005-0000-0000-00002F000000}"/>
    <cellStyle name="Date" xfId="51" xr:uid="{00000000-0005-0000-0000-000030000000}"/>
    <cellStyle name="Fixed" xfId="52" xr:uid="{00000000-0005-0000-0000-000031000000}"/>
    <cellStyle name="HEADING1" xfId="53" xr:uid="{00000000-0005-0000-0000-000032000000}"/>
    <cellStyle name="HEADING2" xfId="54" xr:uid="{00000000-0005-0000-0000-000033000000}"/>
    <cellStyle name="Hyperlink 2" xfId="55" xr:uid="{00000000-0005-0000-0000-000034000000}"/>
    <cellStyle name="Hyperlink 3" xfId="56" xr:uid="{00000000-0005-0000-0000-000035000000}"/>
    <cellStyle name="Hyperlink 4" xfId="57" xr:uid="{00000000-0005-0000-0000-000036000000}"/>
    <cellStyle name="Normal" xfId="0" builtinId="0"/>
    <cellStyle name="Normal 10" xfId="58" xr:uid="{00000000-0005-0000-0000-000038000000}"/>
    <cellStyle name="Normal 11" xfId="59" xr:uid="{00000000-0005-0000-0000-000039000000}"/>
    <cellStyle name="Normal 12" xfId="6" xr:uid="{00000000-0005-0000-0000-00003A000000}"/>
    <cellStyle name="Normal 2" xfId="2" xr:uid="{00000000-0005-0000-0000-00003B000000}"/>
    <cellStyle name="Normal 2 2" xfId="60" xr:uid="{00000000-0005-0000-0000-00003C000000}"/>
    <cellStyle name="Normal 2 3" xfId="61" xr:uid="{00000000-0005-0000-0000-00003D000000}"/>
    <cellStyle name="Normal 2 4" xfId="62" xr:uid="{00000000-0005-0000-0000-00003E000000}"/>
    <cellStyle name="Normal 3" xfId="63" xr:uid="{00000000-0005-0000-0000-00003F000000}"/>
    <cellStyle name="Normal 3 2" xfId="64" xr:uid="{00000000-0005-0000-0000-000040000000}"/>
    <cellStyle name="Normal 3 2 2" xfId="65" xr:uid="{00000000-0005-0000-0000-000041000000}"/>
    <cellStyle name="Normal 3 3" xfId="66" xr:uid="{00000000-0005-0000-0000-000042000000}"/>
    <cellStyle name="Normal 4" xfId="67" xr:uid="{00000000-0005-0000-0000-000043000000}"/>
    <cellStyle name="Normal 5" xfId="68" xr:uid="{00000000-0005-0000-0000-000044000000}"/>
    <cellStyle name="Normal 5 2" xfId="69" xr:uid="{00000000-0005-0000-0000-000045000000}"/>
    <cellStyle name="Normal 5 3" xfId="70" xr:uid="{00000000-0005-0000-0000-000046000000}"/>
    <cellStyle name="Normal 6" xfId="71" xr:uid="{00000000-0005-0000-0000-000047000000}"/>
    <cellStyle name="Normal 6 2" xfId="72" xr:uid="{00000000-0005-0000-0000-000048000000}"/>
    <cellStyle name="Normal 7" xfId="4" xr:uid="{00000000-0005-0000-0000-000049000000}"/>
    <cellStyle name="Normal 7 2" xfId="73" xr:uid="{00000000-0005-0000-0000-00004A000000}"/>
    <cellStyle name="Normal 8" xfId="5" xr:uid="{00000000-0005-0000-0000-00004B000000}"/>
    <cellStyle name="Normal 8 2" xfId="74" xr:uid="{00000000-0005-0000-0000-00004C000000}"/>
    <cellStyle name="Normal 9" xfId="75" xr:uid="{00000000-0005-0000-0000-00004D000000}"/>
    <cellStyle name="or" xfId="76" xr:uid="{00000000-0005-0000-0000-00004E000000}"/>
    <cellStyle name="Total 2" xfId="77" xr:uid="{00000000-0005-0000-0000-00004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33</xdr:row>
      <xdr:rowOff>0</xdr:rowOff>
    </xdr:from>
    <xdr:to>
      <xdr:col>3</xdr:col>
      <xdr:colOff>476251</xdr:colOff>
      <xdr:row>37</xdr:row>
      <xdr:rowOff>209550</xdr:rowOff>
    </xdr:to>
    <xdr:pic>
      <xdr:nvPicPr>
        <xdr:cNvPr id="3" name="Picture 1" descr="niqs-logo2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124700"/>
          <a:ext cx="1323976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tel:08023596798" TargetMode="External"/><Relationship Id="rId1" Type="http://schemas.openxmlformats.org/officeDocument/2006/relationships/hyperlink" Target="tel:08023596798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342"/>
  <sheetViews>
    <sheetView tabSelected="1" view="pageBreakPreview" topLeftCell="A285" zoomScaleSheetLayoutView="100" workbookViewId="0">
      <selection activeCell="G17" sqref="G17"/>
    </sheetView>
  </sheetViews>
  <sheetFormatPr defaultRowHeight="15" x14ac:dyDescent="0.25"/>
  <cols>
    <col min="1" max="1" width="6" style="108" customWidth="1"/>
    <col min="2" max="2" width="58.5703125" style="109" customWidth="1"/>
    <col min="3" max="3" width="7" style="148" customWidth="1"/>
    <col min="4" max="4" width="6.42578125" style="110" customWidth="1"/>
    <col min="5" max="5" width="11.28515625" style="49" customWidth="1"/>
    <col min="6" max="6" width="14.42578125" style="49" customWidth="1"/>
    <col min="7" max="7" width="15.28515625" bestFit="1" customWidth="1"/>
  </cols>
  <sheetData>
    <row r="1" spans="1:6" ht="15.75" thickTop="1" x14ac:dyDescent="0.25">
      <c r="A1" s="229" t="s">
        <v>92</v>
      </c>
      <c r="B1" s="230"/>
      <c r="C1" s="230"/>
      <c r="D1" s="230"/>
      <c r="E1" s="230"/>
      <c r="F1" s="231"/>
    </row>
    <row r="2" spans="1:6" ht="9" customHeight="1" thickBot="1" x14ac:dyDescent="0.3">
      <c r="A2" s="232"/>
      <c r="B2" s="233"/>
      <c r="C2" s="233"/>
      <c r="D2" s="233"/>
      <c r="E2" s="233"/>
      <c r="F2" s="234"/>
    </row>
    <row r="3" spans="1:6" ht="16.5" thickTop="1" thickBot="1" x14ac:dyDescent="0.3">
      <c r="A3" s="53" t="s">
        <v>29</v>
      </c>
      <c r="B3" s="54" t="s">
        <v>23</v>
      </c>
      <c r="C3" s="127" t="s">
        <v>24</v>
      </c>
      <c r="D3" s="53" t="s">
        <v>25</v>
      </c>
      <c r="E3" s="19" t="s">
        <v>26</v>
      </c>
      <c r="F3" s="19" t="s">
        <v>27</v>
      </c>
    </row>
    <row r="4" spans="1:6" ht="15.75" thickTop="1" x14ac:dyDescent="0.25">
      <c r="A4" s="57"/>
      <c r="B4" s="58" t="s">
        <v>30</v>
      </c>
      <c r="C4" s="128"/>
      <c r="D4" s="56"/>
      <c r="E4" s="1"/>
      <c r="F4" s="1"/>
    </row>
    <row r="5" spans="1:6" x14ac:dyDescent="0.25">
      <c r="A5" s="55"/>
      <c r="B5" s="58" t="s">
        <v>61</v>
      </c>
      <c r="C5" s="128"/>
      <c r="D5" s="55"/>
      <c r="E5" s="1"/>
      <c r="F5" s="1"/>
    </row>
    <row r="6" spans="1:6" x14ac:dyDescent="0.25">
      <c r="A6" s="55"/>
      <c r="B6" s="59" t="s">
        <v>0</v>
      </c>
      <c r="C6" s="129"/>
      <c r="D6" s="60"/>
      <c r="E6" s="4"/>
      <c r="F6" s="112"/>
    </row>
    <row r="7" spans="1:6" ht="39" x14ac:dyDescent="0.25">
      <c r="A7" s="55" t="s">
        <v>1</v>
      </c>
      <c r="B7" s="209" t="s">
        <v>134</v>
      </c>
      <c r="C7" s="130">
        <v>72</v>
      </c>
      <c r="D7" s="60" t="s">
        <v>2</v>
      </c>
      <c r="E7" s="111"/>
      <c r="F7" s="113">
        <f>C7*E7</f>
        <v>0</v>
      </c>
    </row>
    <row r="8" spans="1:6" ht="12" customHeight="1" x14ac:dyDescent="0.25">
      <c r="A8" s="55"/>
      <c r="B8" s="58"/>
      <c r="C8" s="128"/>
      <c r="D8" s="55"/>
      <c r="E8" s="1"/>
      <c r="F8" s="1"/>
    </row>
    <row r="9" spans="1:6" ht="28.5" customHeight="1" x14ac:dyDescent="0.25">
      <c r="A9" s="55" t="s">
        <v>3</v>
      </c>
      <c r="B9" s="210" t="s">
        <v>135</v>
      </c>
      <c r="C9" s="128">
        <v>11</v>
      </c>
      <c r="D9" s="55" t="s">
        <v>4</v>
      </c>
      <c r="E9" s="1"/>
      <c r="F9" s="1">
        <f>C9*E9</f>
        <v>0</v>
      </c>
    </row>
    <row r="10" spans="1:6" ht="13.5" customHeight="1" x14ac:dyDescent="0.25">
      <c r="A10" s="55"/>
      <c r="B10" s="121"/>
      <c r="C10" s="128"/>
      <c r="D10" s="55"/>
      <c r="E10" s="1"/>
      <c r="F10" s="1"/>
    </row>
    <row r="11" spans="1:6" x14ac:dyDescent="0.25">
      <c r="A11" s="55" t="s">
        <v>5</v>
      </c>
      <c r="B11" s="121" t="s">
        <v>144</v>
      </c>
      <c r="C11" s="128">
        <v>4</v>
      </c>
      <c r="D11" s="120" t="s">
        <v>4</v>
      </c>
      <c r="E11" s="6">
        <f>E9</f>
        <v>0</v>
      </c>
      <c r="F11" s="6">
        <f>E11*C11</f>
        <v>0</v>
      </c>
    </row>
    <row r="12" spans="1:6" ht="12.75" customHeight="1" x14ac:dyDescent="0.25">
      <c r="A12" s="55"/>
      <c r="B12" s="121"/>
      <c r="C12" s="128"/>
      <c r="D12" s="55"/>
      <c r="E12" s="1"/>
      <c r="F12" s="1"/>
    </row>
    <row r="13" spans="1:6" x14ac:dyDescent="0.25">
      <c r="A13" s="55" t="s">
        <v>6</v>
      </c>
      <c r="B13" s="20" t="s">
        <v>88</v>
      </c>
      <c r="C13" s="131">
        <v>3</v>
      </c>
      <c r="D13" s="120" t="s">
        <v>4</v>
      </c>
      <c r="E13" s="6">
        <f>E9</f>
        <v>0</v>
      </c>
      <c r="F13" s="6">
        <f>E13*C13</f>
        <v>0</v>
      </c>
    </row>
    <row r="14" spans="1:6" ht="11.25" customHeight="1" x14ac:dyDescent="0.25">
      <c r="A14" s="61"/>
      <c r="B14" s="62"/>
      <c r="C14" s="132"/>
      <c r="D14" s="63"/>
      <c r="E14" s="48"/>
      <c r="F14" s="48"/>
    </row>
    <row r="15" spans="1:6" ht="26.25" x14ac:dyDescent="0.25">
      <c r="A15" s="55" t="s">
        <v>7</v>
      </c>
      <c r="B15" s="201" t="s">
        <v>136</v>
      </c>
      <c r="C15" s="128">
        <v>12</v>
      </c>
      <c r="D15" s="55" t="s">
        <v>4</v>
      </c>
      <c r="E15" s="1"/>
      <c r="F15" s="1">
        <f>C15*E15</f>
        <v>0</v>
      </c>
    </row>
    <row r="16" spans="1:6" ht="12.75" customHeight="1" x14ac:dyDescent="0.25">
      <c r="A16" s="149" t="s">
        <v>81</v>
      </c>
      <c r="B16" s="23"/>
      <c r="C16" s="128"/>
      <c r="D16" s="55"/>
      <c r="E16" s="1"/>
      <c r="F16" s="1"/>
    </row>
    <row r="17" spans="1:6" x14ac:dyDescent="0.25">
      <c r="A17" s="55" t="s">
        <v>8</v>
      </c>
      <c r="B17" s="23" t="s">
        <v>20</v>
      </c>
      <c r="C17" s="128">
        <v>6</v>
      </c>
      <c r="D17" s="55" t="s">
        <v>4</v>
      </c>
      <c r="E17" s="1"/>
      <c r="F17" s="1">
        <f>C17*E17</f>
        <v>0</v>
      </c>
    </row>
    <row r="18" spans="1:6" ht="11.25" customHeight="1" x14ac:dyDescent="0.25">
      <c r="A18" s="61"/>
      <c r="B18" s="62"/>
      <c r="C18" s="132"/>
      <c r="D18" s="63"/>
      <c r="E18" s="48"/>
      <c r="F18" s="48"/>
    </row>
    <row r="19" spans="1:6" ht="39" x14ac:dyDescent="0.25">
      <c r="A19" s="55" t="s">
        <v>9</v>
      </c>
      <c r="B19" s="200" t="s">
        <v>137</v>
      </c>
      <c r="C19" s="128">
        <v>8</v>
      </c>
      <c r="D19" s="55" t="s">
        <v>4</v>
      </c>
      <c r="E19" s="1"/>
      <c r="F19" s="1">
        <f>C19*E19</f>
        <v>0</v>
      </c>
    </row>
    <row r="20" spans="1:6" ht="10.5" customHeight="1" x14ac:dyDescent="0.25">
      <c r="A20" s="61"/>
      <c r="B20" s="62"/>
      <c r="C20" s="132"/>
      <c r="D20" s="63"/>
      <c r="E20" s="48"/>
      <c r="F20" s="48"/>
    </row>
    <row r="21" spans="1:6" x14ac:dyDescent="0.25">
      <c r="A21" s="55"/>
      <c r="B21" s="58" t="s">
        <v>22</v>
      </c>
      <c r="C21" s="128"/>
      <c r="D21" s="55"/>
      <c r="E21" s="1"/>
      <c r="F21" s="1"/>
    </row>
    <row r="22" spans="1:6" ht="26.25" x14ac:dyDescent="0.25">
      <c r="A22" s="55" t="s">
        <v>10</v>
      </c>
      <c r="B22" s="200" t="s">
        <v>138</v>
      </c>
      <c r="C22" s="128">
        <v>64</v>
      </c>
      <c r="D22" s="55" t="s">
        <v>2</v>
      </c>
      <c r="E22" s="1"/>
      <c r="F22" s="1">
        <f>C22*E22</f>
        <v>0</v>
      </c>
    </row>
    <row r="23" spans="1:6" ht="12" customHeight="1" x14ac:dyDescent="0.25">
      <c r="A23" s="61"/>
      <c r="B23" s="62"/>
      <c r="C23" s="132"/>
      <c r="D23" s="63"/>
      <c r="E23" s="48"/>
      <c r="F23" s="48"/>
    </row>
    <row r="24" spans="1:6" ht="19.5" customHeight="1" x14ac:dyDescent="0.25">
      <c r="A24" s="55"/>
      <c r="B24" s="68" t="s">
        <v>62</v>
      </c>
      <c r="C24" s="128"/>
      <c r="D24" s="55"/>
      <c r="E24" s="1"/>
      <c r="F24" s="1"/>
    </row>
    <row r="25" spans="1:6" x14ac:dyDescent="0.25">
      <c r="A25" s="55"/>
      <c r="B25" s="58" t="s">
        <v>91</v>
      </c>
      <c r="C25" s="128"/>
      <c r="D25" s="55"/>
      <c r="E25" s="1"/>
      <c r="F25" s="1"/>
    </row>
    <row r="26" spans="1:6" x14ac:dyDescent="0.25">
      <c r="A26" s="55" t="s">
        <v>11</v>
      </c>
      <c r="B26" s="23" t="s">
        <v>75</v>
      </c>
      <c r="C26" s="128">
        <v>64</v>
      </c>
      <c r="D26" s="55" t="s">
        <v>2</v>
      </c>
      <c r="E26" s="1"/>
      <c r="F26" s="1">
        <f>C26*E26</f>
        <v>0</v>
      </c>
    </row>
    <row r="27" spans="1:6" x14ac:dyDescent="0.25">
      <c r="A27" s="55"/>
      <c r="B27" s="23"/>
      <c r="C27" s="128"/>
      <c r="D27" s="55"/>
      <c r="E27" s="1"/>
      <c r="F27" s="1"/>
    </row>
    <row r="28" spans="1:6" x14ac:dyDescent="0.25">
      <c r="A28" s="55" t="s">
        <v>12</v>
      </c>
      <c r="B28" s="23" t="s">
        <v>145</v>
      </c>
      <c r="C28" s="128">
        <v>14</v>
      </c>
      <c r="D28" s="55" t="s">
        <v>2</v>
      </c>
      <c r="E28" s="1">
        <f>E26</f>
        <v>0</v>
      </c>
      <c r="F28" s="1">
        <f>C28*E28</f>
        <v>0</v>
      </c>
    </row>
    <row r="29" spans="1:6" x14ac:dyDescent="0.25">
      <c r="A29" s="55"/>
      <c r="B29" s="23"/>
      <c r="C29" s="128"/>
      <c r="D29" s="55"/>
      <c r="E29" s="1"/>
      <c r="F29" s="1"/>
    </row>
    <row r="30" spans="1:6" ht="26.25" x14ac:dyDescent="0.25">
      <c r="A30" s="55" t="s">
        <v>13</v>
      </c>
      <c r="B30" s="208" t="s">
        <v>146</v>
      </c>
      <c r="C30" s="128">
        <v>4</v>
      </c>
      <c r="D30" s="55" t="s">
        <v>4</v>
      </c>
      <c r="E30" s="1"/>
      <c r="F30" s="1">
        <f>C30*E30</f>
        <v>0</v>
      </c>
    </row>
    <row r="31" spans="1:6" ht="19.5" customHeight="1" x14ac:dyDescent="0.25">
      <c r="A31" s="55"/>
      <c r="B31" s="23"/>
      <c r="C31" s="128"/>
      <c r="D31" s="55"/>
      <c r="E31" s="1"/>
      <c r="F31" s="1"/>
    </row>
    <row r="32" spans="1:6" ht="39.75" customHeight="1" x14ac:dyDescent="0.25">
      <c r="A32" s="55"/>
      <c r="B32" s="211" t="s">
        <v>139</v>
      </c>
      <c r="C32" s="134"/>
      <c r="D32" s="57"/>
      <c r="E32" s="1"/>
      <c r="F32" s="1"/>
    </row>
    <row r="33" spans="1:6" x14ac:dyDescent="0.25">
      <c r="A33" s="55" t="s">
        <v>14</v>
      </c>
      <c r="B33" s="23" t="s">
        <v>89</v>
      </c>
      <c r="C33" s="128">
        <v>10</v>
      </c>
      <c r="D33" s="55" t="s">
        <v>4</v>
      </c>
      <c r="E33" s="1"/>
      <c r="F33" s="1">
        <f>C33*E33</f>
        <v>0</v>
      </c>
    </row>
    <row r="34" spans="1:6" ht="20.25" customHeight="1" x14ac:dyDescent="0.25">
      <c r="A34" s="55"/>
      <c r="B34" s="23"/>
      <c r="C34" s="128"/>
      <c r="D34" s="55"/>
      <c r="E34" s="1"/>
      <c r="F34" s="1"/>
    </row>
    <row r="35" spans="1:6" x14ac:dyDescent="0.25">
      <c r="A35" s="55" t="s">
        <v>153</v>
      </c>
      <c r="B35" s="23" t="s">
        <v>148</v>
      </c>
      <c r="C35" s="128">
        <v>4</v>
      </c>
      <c r="D35" s="55" t="s">
        <v>4</v>
      </c>
      <c r="E35" s="1">
        <f>E33</f>
        <v>0</v>
      </c>
      <c r="F35" s="1">
        <f>C35*E35</f>
        <v>0</v>
      </c>
    </row>
    <row r="36" spans="1:6" ht="19.5" customHeight="1" x14ac:dyDescent="0.25">
      <c r="A36" s="55"/>
      <c r="B36" s="23"/>
      <c r="C36" s="128"/>
      <c r="D36" s="55"/>
      <c r="E36" s="1"/>
      <c r="F36" s="1"/>
    </row>
    <row r="37" spans="1:6" x14ac:dyDescent="0.25">
      <c r="A37" s="55" t="s">
        <v>15</v>
      </c>
      <c r="B37" s="23" t="s">
        <v>147</v>
      </c>
      <c r="C37" s="226">
        <v>0.34</v>
      </c>
      <c r="D37" s="55" t="s">
        <v>4</v>
      </c>
      <c r="E37" s="1">
        <f>E35</f>
        <v>0</v>
      </c>
      <c r="F37" s="1">
        <f>C37*E37</f>
        <v>0</v>
      </c>
    </row>
    <row r="38" spans="1:6" ht="14.25" customHeight="1" x14ac:dyDescent="0.25">
      <c r="A38" s="55"/>
      <c r="B38" s="23"/>
      <c r="C38" s="128"/>
      <c r="D38" s="55"/>
      <c r="E38" s="1"/>
      <c r="F38" s="1"/>
    </row>
    <row r="39" spans="1:6" x14ac:dyDescent="0.25">
      <c r="A39" s="55" t="s">
        <v>16</v>
      </c>
      <c r="B39" s="23" t="s">
        <v>168</v>
      </c>
      <c r="C39" s="128">
        <v>2</v>
      </c>
      <c r="D39" s="55" t="s">
        <v>4</v>
      </c>
      <c r="E39" s="1">
        <f>E37</f>
        <v>0</v>
      </c>
      <c r="F39" s="1">
        <f>C39*E39</f>
        <v>0</v>
      </c>
    </row>
    <row r="40" spans="1:6" ht="11.25" customHeight="1" x14ac:dyDescent="0.25">
      <c r="A40" s="55"/>
      <c r="B40" s="23"/>
      <c r="C40" s="128"/>
      <c r="D40" s="55"/>
      <c r="E40" s="1"/>
      <c r="F40" s="1"/>
    </row>
    <row r="41" spans="1:6" x14ac:dyDescent="0.25">
      <c r="A41" s="55" t="s">
        <v>17</v>
      </c>
      <c r="B41" s="20" t="s">
        <v>122</v>
      </c>
      <c r="C41" s="128">
        <v>1</v>
      </c>
      <c r="D41" s="55" t="s">
        <v>4</v>
      </c>
      <c r="E41" s="1">
        <f>E33</f>
        <v>0</v>
      </c>
      <c r="F41" s="1">
        <f>C41*E41</f>
        <v>0</v>
      </c>
    </row>
    <row r="42" spans="1:6" ht="16.5" customHeight="1" thickBot="1" x14ac:dyDescent="0.3">
      <c r="A42" s="55"/>
      <c r="B42" s="20"/>
      <c r="C42" s="128"/>
      <c r="D42" s="55"/>
      <c r="E42" s="1"/>
      <c r="F42" s="1"/>
    </row>
    <row r="43" spans="1:6" ht="15.75" customHeight="1" thickTop="1" x14ac:dyDescent="0.25">
      <c r="A43" s="55"/>
      <c r="B43" s="23"/>
      <c r="C43" s="128"/>
      <c r="D43" s="55"/>
      <c r="E43" s="1"/>
      <c r="F43" s="114"/>
    </row>
    <row r="44" spans="1:6" ht="15.75" thickBot="1" x14ac:dyDescent="0.3">
      <c r="A44" s="55"/>
      <c r="B44" s="22" t="s">
        <v>31</v>
      </c>
      <c r="C44" s="128"/>
      <c r="D44" s="55"/>
      <c r="E44" s="7" t="s">
        <v>32</v>
      </c>
      <c r="F44" s="115">
        <f>SUM(F5:F43)</f>
        <v>0</v>
      </c>
    </row>
    <row r="45" spans="1:6" ht="16.5" thickTop="1" thickBot="1" x14ac:dyDescent="0.3">
      <c r="A45" s="69"/>
      <c r="B45" s="70"/>
      <c r="C45" s="135"/>
      <c r="D45" s="69"/>
      <c r="E45" s="8"/>
      <c r="F45" s="115"/>
    </row>
    <row r="46" spans="1:6" ht="15.75" thickTop="1" x14ac:dyDescent="0.25">
      <c r="A46" s="71"/>
      <c r="B46" s="72"/>
      <c r="C46" s="136"/>
      <c r="D46" s="71"/>
      <c r="E46" s="9"/>
      <c r="F46" s="116"/>
    </row>
    <row r="47" spans="1:6" ht="15.75" thickBot="1" x14ac:dyDescent="0.3">
      <c r="A47" s="73"/>
      <c r="B47" s="74"/>
      <c r="C47" s="137"/>
      <c r="D47" s="73"/>
      <c r="E47" s="21"/>
      <c r="F47" s="21"/>
    </row>
    <row r="48" spans="1:6" ht="16.5" thickTop="1" thickBot="1" x14ac:dyDescent="0.3">
      <c r="A48" s="53" t="s">
        <v>29</v>
      </c>
      <c r="B48" s="54" t="s">
        <v>23</v>
      </c>
      <c r="C48" s="127" t="s">
        <v>24</v>
      </c>
      <c r="D48" s="53" t="s">
        <v>25</v>
      </c>
      <c r="E48" s="19" t="s">
        <v>26</v>
      </c>
      <c r="F48" s="19" t="s">
        <v>27</v>
      </c>
    </row>
    <row r="49" spans="1:6" ht="15.75" thickTop="1" x14ac:dyDescent="0.25">
      <c r="A49" s="55"/>
      <c r="B49" s="56"/>
      <c r="C49" s="190"/>
      <c r="D49" s="55"/>
      <c r="E49" s="7"/>
      <c r="F49" s="7"/>
    </row>
    <row r="50" spans="1:6" x14ac:dyDescent="0.25">
      <c r="A50" s="55"/>
      <c r="B50" s="58" t="s">
        <v>33</v>
      </c>
      <c r="C50" s="128"/>
      <c r="D50" s="55"/>
      <c r="E50" s="1"/>
      <c r="F50" s="7"/>
    </row>
    <row r="51" spans="1:6" x14ac:dyDescent="0.25">
      <c r="A51" s="55"/>
      <c r="B51" s="58" t="s">
        <v>76</v>
      </c>
      <c r="C51" s="128"/>
      <c r="D51" s="55"/>
      <c r="E51" s="1"/>
      <c r="F51" s="7"/>
    </row>
    <row r="52" spans="1:6" x14ac:dyDescent="0.25">
      <c r="A52" s="55"/>
      <c r="B52" s="58" t="s">
        <v>77</v>
      </c>
      <c r="C52" s="128"/>
      <c r="D52" s="55"/>
      <c r="E52" s="1"/>
      <c r="F52" s="7"/>
    </row>
    <row r="53" spans="1:6" x14ac:dyDescent="0.25">
      <c r="A53" s="55" t="s">
        <v>1</v>
      </c>
      <c r="B53" s="23" t="s">
        <v>154</v>
      </c>
      <c r="C53" s="128">
        <v>121</v>
      </c>
      <c r="D53" s="55" t="s">
        <v>28</v>
      </c>
      <c r="E53" s="1"/>
      <c r="F53" s="1">
        <f>C53*E53</f>
        <v>0</v>
      </c>
    </row>
    <row r="54" spans="1:6" x14ac:dyDescent="0.25">
      <c r="A54" s="55"/>
      <c r="B54" s="23"/>
      <c r="C54" s="128"/>
      <c r="D54" s="55"/>
      <c r="E54" s="1"/>
      <c r="F54" s="1"/>
    </row>
    <row r="55" spans="1:6" x14ac:dyDescent="0.25">
      <c r="A55" s="55" t="s">
        <v>3</v>
      </c>
      <c r="B55" s="75" t="s">
        <v>169</v>
      </c>
      <c r="C55" s="128">
        <v>186</v>
      </c>
      <c r="D55" s="55" t="s">
        <v>28</v>
      </c>
      <c r="E55" s="1">
        <f>E53</f>
        <v>0</v>
      </c>
      <c r="F55" s="1">
        <f>C55*E55</f>
        <v>0</v>
      </c>
    </row>
    <row r="56" spans="1:6" x14ac:dyDescent="0.25">
      <c r="A56" s="55"/>
      <c r="B56" s="23"/>
      <c r="C56" s="128"/>
      <c r="D56" s="55"/>
      <c r="E56" s="1"/>
      <c r="F56" s="1"/>
    </row>
    <row r="57" spans="1:6" x14ac:dyDescent="0.25">
      <c r="A57" s="55" t="s">
        <v>5</v>
      </c>
      <c r="B57" s="23" t="s">
        <v>155</v>
      </c>
      <c r="C57" s="128">
        <v>85</v>
      </c>
      <c r="D57" s="55" t="s">
        <v>28</v>
      </c>
      <c r="E57" s="1">
        <f>E53</f>
        <v>0</v>
      </c>
      <c r="F57" s="1">
        <f>C57*E57</f>
        <v>0</v>
      </c>
    </row>
    <row r="58" spans="1:6" x14ac:dyDescent="0.25">
      <c r="A58" s="55"/>
      <c r="B58" s="23"/>
      <c r="C58" s="128"/>
      <c r="D58" s="55"/>
      <c r="E58" s="1"/>
      <c r="F58" s="1"/>
    </row>
    <row r="59" spans="1:6" x14ac:dyDescent="0.25">
      <c r="A59" s="55" t="s">
        <v>6</v>
      </c>
      <c r="B59" s="23" t="s">
        <v>149</v>
      </c>
      <c r="C59" s="128">
        <v>21</v>
      </c>
      <c r="D59" s="55" t="s">
        <v>28</v>
      </c>
      <c r="E59" s="1">
        <f>E57</f>
        <v>0</v>
      </c>
      <c r="F59" s="1">
        <f>C59*E59</f>
        <v>0</v>
      </c>
    </row>
    <row r="60" spans="1:6" x14ac:dyDescent="0.25">
      <c r="A60" s="55"/>
      <c r="B60" s="23"/>
      <c r="C60" s="128"/>
      <c r="D60" s="55"/>
      <c r="E60" s="1"/>
      <c r="F60" s="1"/>
    </row>
    <row r="61" spans="1:6" ht="28.5" customHeight="1" x14ac:dyDescent="0.25">
      <c r="A61" s="55" t="s">
        <v>7</v>
      </c>
      <c r="B61" s="212" t="s">
        <v>159</v>
      </c>
      <c r="C61" s="128">
        <v>64</v>
      </c>
      <c r="D61" s="55" t="s">
        <v>2</v>
      </c>
      <c r="E61" s="1"/>
      <c r="F61" s="1">
        <f>C61*E61</f>
        <v>0</v>
      </c>
    </row>
    <row r="62" spans="1:6" x14ac:dyDescent="0.25">
      <c r="A62" s="55"/>
      <c r="B62" s="23"/>
      <c r="C62" s="128"/>
      <c r="D62" s="55"/>
      <c r="E62" s="1"/>
      <c r="F62" s="1"/>
    </row>
    <row r="63" spans="1:6" x14ac:dyDescent="0.25">
      <c r="A63" s="55" t="s">
        <v>8</v>
      </c>
      <c r="B63" s="23" t="s">
        <v>160</v>
      </c>
      <c r="C63" s="128">
        <v>9</v>
      </c>
      <c r="D63" s="55" t="s">
        <v>2</v>
      </c>
      <c r="E63" s="1">
        <f>E61</f>
        <v>0</v>
      </c>
      <c r="F63" s="1">
        <f>C63*E63</f>
        <v>0</v>
      </c>
    </row>
    <row r="64" spans="1:6" x14ac:dyDescent="0.25">
      <c r="A64" s="55"/>
      <c r="B64" s="23"/>
      <c r="C64" s="128"/>
      <c r="D64" s="55"/>
      <c r="E64" s="1"/>
      <c r="F64" s="1"/>
    </row>
    <row r="65" spans="1:6" x14ac:dyDescent="0.25">
      <c r="A65" s="61"/>
      <c r="B65" s="58" t="s">
        <v>40</v>
      </c>
      <c r="C65" s="128"/>
      <c r="D65" s="55"/>
      <c r="E65" s="1"/>
      <c r="F65" s="7"/>
    </row>
    <row r="66" spans="1:6" x14ac:dyDescent="0.25">
      <c r="A66" s="55"/>
      <c r="B66" s="58" t="s">
        <v>38</v>
      </c>
      <c r="C66" s="128"/>
      <c r="D66" s="55"/>
      <c r="E66" s="1"/>
      <c r="F66" s="7"/>
    </row>
    <row r="67" spans="1:6" x14ac:dyDescent="0.25">
      <c r="A67" s="55" t="s">
        <v>9</v>
      </c>
      <c r="B67" s="23" t="s">
        <v>156</v>
      </c>
      <c r="C67" s="128">
        <v>6</v>
      </c>
      <c r="D67" s="55" t="s">
        <v>14</v>
      </c>
      <c r="E67" s="48"/>
      <c r="F67" s="1">
        <f>C67*E67</f>
        <v>0</v>
      </c>
    </row>
    <row r="68" spans="1:6" x14ac:dyDescent="0.25">
      <c r="A68" s="55"/>
      <c r="B68" s="58"/>
      <c r="C68" s="128"/>
      <c r="D68" s="55"/>
      <c r="E68" s="1"/>
      <c r="F68" s="7"/>
    </row>
    <row r="69" spans="1:6" x14ac:dyDescent="0.25">
      <c r="A69" s="55" t="s">
        <v>10</v>
      </c>
      <c r="B69" s="75" t="s">
        <v>158</v>
      </c>
      <c r="C69" s="128">
        <v>36</v>
      </c>
      <c r="D69" s="55" t="s">
        <v>14</v>
      </c>
      <c r="E69" s="48"/>
      <c r="F69" s="1">
        <f>C69*E69</f>
        <v>0</v>
      </c>
    </row>
    <row r="70" spans="1:6" x14ac:dyDescent="0.25">
      <c r="A70" s="55"/>
      <c r="B70" s="75"/>
      <c r="C70" s="128"/>
      <c r="D70" s="55"/>
      <c r="E70" s="1"/>
      <c r="F70" s="1"/>
    </row>
    <row r="71" spans="1:6" x14ac:dyDescent="0.25">
      <c r="A71" s="55" t="s">
        <v>11</v>
      </c>
      <c r="B71" s="75" t="s">
        <v>82</v>
      </c>
      <c r="C71" s="128">
        <v>9</v>
      </c>
      <c r="D71" s="55" t="s">
        <v>14</v>
      </c>
      <c r="E71" s="48">
        <f>E69</f>
        <v>0</v>
      </c>
      <c r="F71" s="1">
        <f>C71*E71</f>
        <v>0</v>
      </c>
    </row>
    <row r="72" spans="1:6" x14ac:dyDescent="0.25">
      <c r="A72" s="55"/>
      <c r="B72" s="75"/>
      <c r="C72" s="128"/>
      <c r="D72" s="55"/>
      <c r="E72" s="1"/>
      <c r="F72" s="1"/>
    </row>
    <row r="73" spans="1:6" x14ac:dyDescent="0.25">
      <c r="A73" s="55" t="s">
        <v>12</v>
      </c>
      <c r="B73" s="75" t="s">
        <v>169</v>
      </c>
      <c r="C73" s="128">
        <v>18</v>
      </c>
      <c r="D73" s="55" t="s">
        <v>14</v>
      </c>
      <c r="E73" s="48">
        <f>E71</f>
        <v>0</v>
      </c>
      <c r="F73" s="1">
        <f>C73*E73</f>
        <v>0</v>
      </c>
    </row>
    <row r="74" spans="1:6" x14ac:dyDescent="0.25">
      <c r="A74" s="55"/>
      <c r="B74" s="75"/>
      <c r="C74" s="128"/>
      <c r="D74" s="55"/>
      <c r="E74" s="1"/>
      <c r="F74" s="1"/>
    </row>
    <row r="75" spans="1:6" x14ac:dyDescent="0.25">
      <c r="A75" s="55" t="s">
        <v>13</v>
      </c>
      <c r="B75" s="23" t="s">
        <v>150</v>
      </c>
      <c r="C75" s="128">
        <v>42</v>
      </c>
      <c r="D75" s="55" t="s">
        <v>14</v>
      </c>
      <c r="E75" s="48"/>
      <c r="F75" s="1">
        <f>C75*E75</f>
        <v>0</v>
      </c>
    </row>
    <row r="76" spans="1:6" x14ac:dyDescent="0.25">
      <c r="A76" s="55"/>
      <c r="B76" s="75"/>
      <c r="C76" s="128"/>
      <c r="D76" s="55"/>
      <c r="E76" s="48"/>
      <c r="F76" s="1"/>
    </row>
    <row r="77" spans="1:6" ht="39.75" customHeight="1" x14ac:dyDescent="0.25">
      <c r="A77" s="55" t="s">
        <v>14</v>
      </c>
      <c r="B77" s="213" t="s">
        <v>157</v>
      </c>
      <c r="C77" s="128">
        <v>18</v>
      </c>
      <c r="D77" s="80" t="s">
        <v>2</v>
      </c>
      <c r="E77" s="1"/>
      <c r="F77" s="1">
        <f>E77*C77</f>
        <v>0</v>
      </c>
    </row>
    <row r="78" spans="1:6" x14ac:dyDescent="0.25">
      <c r="A78" s="55"/>
      <c r="B78" s="75"/>
      <c r="C78" s="128"/>
      <c r="D78" s="55"/>
      <c r="E78" s="48"/>
      <c r="F78" s="1"/>
    </row>
    <row r="79" spans="1:6" ht="15.75" thickBot="1" x14ac:dyDescent="0.3">
      <c r="A79" s="55" t="s">
        <v>153</v>
      </c>
      <c r="B79" s="64" t="s">
        <v>70</v>
      </c>
      <c r="C79" s="133"/>
      <c r="D79" s="67" t="s">
        <v>19</v>
      </c>
      <c r="E79" s="1"/>
      <c r="F79" s="7"/>
    </row>
    <row r="80" spans="1:6" ht="15.75" thickTop="1" x14ac:dyDescent="0.25">
      <c r="A80" s="55"/>
      <c r="B80" s="23"/>
      <c r="C80" s="128"/>
      <c r="D80" s="55"/>
      <c r="E80" s="1"/>
      <c r="F80" s="28"/>
    </row>
    <row r="81" spans="1:6" ht="15.75" thickBot="1" x14ac:dyDescent="0.3">
      <c r="A81" s="55"/>
      <c r="B81" s="22" t="s">
        <v>31</v>
      </c>
      <c r="C81" s="128"/>
      <c r="D81" s="55"/>
      <c r="E81" s="7" t="s">
        <v>32</v>
      </c>
      <c r="F81" s="115">
        <f>SUM(F50:F80)</f>
        <v>0</v>
      </c>
    </row>
    <row r="82" spans="1:6" ht="15.75" thickTop="1" x14ac:dyDescent="0.25">
      <c r="A82" s="55"/>
      <c r="B82" s="22"/>
      <c r="C82" s="128"/>
      <c r="D82" s="55"/>
      <c r="E82" s="7"/>
      <c r="F82" s="1"/>
    </row>
    <row r="83" spans="1:6" x14ac:dyDescent="0.25">
      <c r="A83" s="55"/>
      <c r="B83" s="22"/>
      <c r="C83" s="128"/>
      <c r="D83" s="55"/>
      <c r="E83" s="7"/>
      <c r="F83" s="1"/>
    </row>
    <row r="84" spans="1:6" x14ac:dyDescent="0.25">
      <c r="A84" s="55"/>
      <c r="B84" s="22"/>
      <c r="C84" s="128"/>
      <c r="D84" s="55"/>
      <c r="E84" s="7"/>
      <c r="F84" s="1"/>
    </row>
    <row r="85" spans="1:6" x14ac:dyDescent="0.25">
      <c r="A85" s="55"/>
      <c r="B85" s="22" t="s">
        <v>67</v>
      </c>
      <c r="C85" s="128"/>
      <c r="D85" s="55"/>
      <c r="E85" s="1"/>
      <c r="F85" s="1"/>
    </row>
    <row r="86" spans="1:6" x14ac:dyDescent="0.25">
      <c r="A86" s="55"/>
      <c r="B86" s="22" t="s">
        <v>121</v>
      </c>
      <c r="C86" s="128"/>
      <c r="D86" s="55"/>
      <c r="E86" s="1"/>
      <c r="F86" s="1">
        <f>F44</f>
        <v>0</v>
      </c>
    </row>
    <row r="87" spans="1:6" x14ac:dyDescent="0.25">
      <c r="A87" s="55"/>
      <c r="B87" s="22"/>
      <c r="C87" s="128"/>
      <c r="D87" s="55"/>
      <c r="E87" s="1"/>
      <c r="F87" s="1"/>
    </row>
    <row r="88" spans="1:6" x14ac:dyDescent="0.25">
      <c r="A88" s="55"/>
      <c r="B88" s="22"/>
      <c r="C88" s="128"/>
      <c r="D88" s="55"/>
      <c r="E88" s="1"/>
      <c r="F88" s="1"/>
    </row>
    <row r="89" spans="1:6" x14ac:dyDescent="0.25">
      <c r="A89" s="55"/>
      <c r="B89" s="22" t="s">
        <v>120</v>
      </c>
      <c r="C89" s="128"/>
      <c r="D89" s="55"/>
      <c r="E89" s="1"/>
      <c r="F89" s="1">
        <f>F81</f>
        <v>0</v>
      </c>
    </row>
    <row r="90" spans="1:6" x14ac:dyDescent="0.25">
      <c r="A90" s="55"/>
      <c r="B90" s="22"/>
      <c r="C90" s="128"/>
      <c r="D90" s="55"/>
      <c r="E90" s="1"/>
      <c r="F90" s="1"/>
    </row>
    <row r="91" spans="1:6" ht="15.75" thickBot="1" x14ac:dyDescent="0.3">
      <c r="A91" s="55"/>
      <c r="B91" s="22" t="s">
        <v>35</v>
      </c>
      <c r="C91" s="128"/>
      <c r="D91" s="55"/>
      <c r="E91" s="1"/>
      <c r="F91" s="1" t="s">
        <v>21</v>
      </c>
    </row>
    <row r="92" spans="1:6" ht="15.75" thickTop="1" x14ac:dyDescent="0.25">
      <c r="A92" s="55"/>
      <c r="B92" s="22" t="s">
        <v>36</v>
      </c>
      <c r="C92" s="128"/>
      <c r="D92" s="55"/>
      <c r="E92" s="1"/>
      <c r="F92" s="28"/>
    </row>
    <row r="93" spans="1:6" ht="15.75" thickBot="1" x14ac:dyDescent="0.3">
      <c r="A93" s="55"/>
      <c r="B93" s="22" t="s">
        <v>37</v>
      </c>
      <c r="C93" s="128"/>
      <c r="D93" s="55"/>
      <c r="E93" s="7" t="s">
        <v>32</v>
      </c>
      <c r="F93" s="115">
        <f>SUM(F85:F92)</f>
        <v>0</v>
      </c>
    </row>
    <row r="94" spans="1:6" ht="15.75" thickTop="1" x14ac:dyDescent="0.25">
      <c r="A94" s="55"/>
      <c r="B94" s="22"/>
      <c r="C94" s="128"/>
      <c r="D94" s="55"/>
      <c r="E94" s="7"/>
      <c r="F94" s="1"/>
    </row>
    <row r="95" spans="1:6" ht="15.75" thickBot="1" x14ac:dyDescent="0.3">
      <c r="A95" s="69"/>
      <c r="B95" s="70"/>
      <c r="C95" s="135"/>
      <c r="D95" s="69"/>
      <c r="E95" s="8"/>
      <c r="F95" s="115"/>
    </row>
    <row r="96" spans="1:6" ht="15.75" thickTop="1" x14ac:dyDescent="0.25">
      <c r="A96" s="71"/>
      <c r="B96" s="72"/>
      <c r="C96" s="136"/>
      <c r="D96" s="71"/>
      <c r="E96" s="9"/>
      <c r="F96" s="116"/>
    </row>
    <row r="97" spans="1:6" ht="15.75" thickBot="1" x14ac:dyDescent="0.3">
      <c r="A97" s="73"/>
      <c r="B97" s="73"/>
      <c r="C97" s="137"/>
      <c r="D97" s="73"/>
      <c r="E97" s="21"/>
      <c r="F97" s="21"/>
    </row>
    <row r="98" spans="1:6" ht="16.5" thickTop="1" thickBot="1" x14ac:dyDescent="0.3">
      <c r="A98" s="76" t="s">
        <v>29</v>
      </c>
      <c r="B98" s="77" t="s">
        <v>23</v>
      </c>
      <c r="C98" s="138" t="s">
        <v>24</v>
      </c>
      <c r="D98" s="76" t="s">
        <v>25</v>
      </c>
      <c r="E98" s="24" t="s">
        <v>26</v>
      </c>
      <c r="F98" s="24" t="s">
        <v>27</v>
      </c>
    </row>
    <row r="99" spans="1:6" ht="15.75" thickTop="1" x14ac:dyDescent="0.25">
      <c r="A99" s="167"/>
      <c r="B99" s="168"/>
      <c r="C99" s="169"/>
      <c r="D99" s="167"/>
      <c r="E99" s="18"/>
      <c r="F99" s="18"/>
    </row>
    <row r="100" spans="1:6" x14ac:dyDescent="0.25">
      <c r="A100" s="67"/>
      <c r="B100" s="78" t="s">
        <v>128</v>
      </c>
      <c r="C100" s="141"/>
      <c r="D100" s="67"/>
      <c r="E100" s="12"/>
      <c r="F100" s="12"/>
    </row>
    <row r="101" spans="1:6" x14ac:dyDescent="0.25">
      <c r="A101" s="67"/>
      <c r="B101" s="78"/>
      <c r="C101" s="141"/>
      <c r="D101" s="67"/>
      <c r="E101" s="12"/>
      <c r="F101" s="12"/>
    </row>
    <row r="102" spans="1:6" x14ac:dyDescent="0.25">
      <c r="A102" s="67"/>
      <c r="B102" s="78" t="s">
        <v>140</v>
      </c>
      <c r="C102" s="133"/>
      <c r="D102" s="55"/>
      <c r="E102" s="2"/>
      <c r="F102" s="1"/>
    </row>
    <row r="103" spans="1:6" ht="39" x14ac:dyDescent="0.25">
      <c r="A103" s="67" t="s">
        <v>1</v>
      </c>
      <c r="B103" s="208" t="s">
        <v>133</v>
      </c>
      <c r="C103" s="133">
        <v>14</v>
      </c>
      <c r="D103" s="119" t="s">
        <v>2</v>
      </c>
      <c r="E103" s="123"/>
      <c r="F103" s="151">
        <f>E103*C103</f>
        <v>0</v>
      </c>
    </row>
    <row r="104" spans="1:6" x14ac:dyDescent="0.25">
      <c r="A104" s="67"/>
      <c r="B104" s="78"/>
      <c r="C104" s="141"/>
      <c r="D104" s="67"/>
      <c r="E104" s="12"/>
      <c r="F104" s="12"/>
    </row>
    <row r="105" spans="1:6" ht="26.25" x14ac:dyDescent="0.25">
      <c r="A105" s="67" t="s">
        <v>3</v>
      </c>
      <c r="B105" s="213" t="s">
        <v>161</v>
      </c>
      <c r="C105" s="133">
        <v>159</v>
      </c>
      <c r="D105" s="119" t="s">
        <v>2</v>
      </c>
      <c r="E105" s="214"/>
      <c r="F105" s="151">
        <f>E105*C105</f>
        <v>0</v>
      </c>
    </row>
    <row r="106" spans="1:6" x14ac:dyDescent="0.25">
      <c r="A106" s="67"/>
      <c r="B106" s="78"/>
      <c r="C106" s="141"/>
      <c r="D106" s="67"/>
      <c r="E106" s="12"/>
      <c r="F106" s="12"/>
    </row>
    <row r="107" spans="1:6" x14ac:dyDescent="0.25">
      <c r="A107" s="67"/>
      <c r="B107" s="191" t="s">
        <v>132</v>
      </c>
      <c r="C107" s="133"/>
      <c r="D107" s="67"/>
      <c r="E107" s="192"/>
      <c r="F107" s="192"/>
    </row>
    <row r="108" spans="1:6" ht="39" x14ac:dyDescent="0.25">
      <c r="A108" s="67"/>
      <c r="B108" s="193" t="s">
        <v>123</v>
      </c>
      <c r="C108" s="133"/>
      <c r="D108" s="67"/>
      <c r="E108" s="192"/>
      <c r="F108" s="192"/>
    </row>
    <row r="109" spans="1:6" x14ac:dyDescent="0.25">
      <c r="A109" s="67" t="s">
        <v>5</v>
      </c>
      <c r="B109" s="95" t="s">
        <v>152</v>
      </c>
      <c r="C109" s="133">
        <v>2</v>
      </c>
      <c r="D109" s="55" t="s">
        <v>4</v>
      </c>
      <c r="E109" s="192">
        <f>E41</f>
        <v>0</v>
      </c>
      <c r="F109" s="194">
        <f>E109*C109</f>
        <v>0</v>
      </c>
    </row>
    <row r="110" spans="1:6" x14ac:dyDescent="0.25">
      <c r="A110" s="67"/>
      <c r="B110" s="95"/>
      <c r="C110" s="133"/>
      <c r="D110" s="55"/>
      <c r="E110" s="192"/>
      <c r="F110" s="194"/>
    </row>
    <row r="111" spans="1:6" x14ac:dyDescent="0.25">
      <c r="A111" s="67"/>
      <c r="B111" s="191" t="s">
        <v>33</v>
      </c>
      <c r="C111" s="133"/>
      <c r="D111" s="67"/>
      <c r="E111" s="192"/>
      <c r="F111" s="192"/>
    </row>
    <row r="112" spans="1:6" x14ac:dyDescent="0.25">
      <c r="A112" s="67"/>
      <c r="B112" s="191" t="s">
        <v>124</v>
      </c>
      <c r="C112" s="133"/>
      <c r="D112" s="67"/>
      <c r="E112" s="192"/>
      <c r="F112" s="192"/>
    </row>
    <row r="113" spans="1:6" x14ac:dyDescent="0.25">
      <c r="A113" s="67"/>
      <c r="B113" s="191" t="s">
        <v>90</v>
      </c>
      <c r="C113" s="133"/>
      <c r="D113" s="67"/>
      <c r="E113" s="192"/>
      <c r="F113" s="192"/>
    </row>
    <row r="114" spans="1:6" x14ac:dyDescent="0.25">
      <c r="A114" s="67" t="s">
        <v>6</v>
      </c>
      <c r="B114" s="195" t="s">
        <v>162</v>
      </c>
      <c r="C114" s="133">
        <v>258</v>
      </c>
      <c r="D114" s="67" t="s">
        <v>28</v>
      </c>
      <c r="E114" s="194">
        <f>E59</f>
        <v>0</v>
      </c>
      <c r="F114" s="194">
        <f>E114*C114</f>
        <v>0</v>
      </c>
    </row>
    <row r="115" spans="1:6" x14ac:dyDescent="0.25">
      <c r="A115" s="67"/>
      <c r="B115" s="195"/>
      <c r="C115" s="133"/>
      <c r="D115" s="67"/>
      <c r="E115" s="194"/>
      <c r="F115" s="194"/>
    </row>
    <row r="116" spans="1:6" x14ac:dyDescent="0.25">
      <c r="A116" s="67" t="s">
        <v>7</v>
      </c>
      <c r="B116" s="195" t="s">
        <v>163</v>
      </c>
      <c r="C116" s="133">
        <v>111</v>
      </c>
      <c r="D116" s="67" t="s">
        <v>28</v>
      </c>
      <c r="E116" s="194">
        <f>E114</f>
        <v>0</v>
      </c>
      <c r="F116" s="194">
        <f>E116*C116</f>
        <v>0</v>
      </c>
    </row>
    <row r="117" spans="1:6" x14ac:dyDescent="0.25">
      <c r="A117" s="67"/>
      <c r="B117" s="195"/>
      <c r="C117" s="133"/>
      <c r="D117" s="67"/>
      <c r="E117" s="194"/>
      <c r="F117" s="194"/>
    </row>
    <row r="118" spans="1:6" x14ac:dyDescent="0.25">
      <c r="A118" s="67"/>
      <c r="B118" s="191" t="s">
        <v>38</v>
      </c>
      <c r="C118" s="133"/>
      <c r="D118" s="67"/>
      <c r="E118" s="192"/>
      <c r="F118" s="192"/>
    </row>
    <row r="119" spans="1:6" x14ac:dyDescent="0.25">
      <c r="A119" s="67" t="s">
        <v>8</v>
      </c>
      <c r="B119" s="23" t="s">
        <v>151</v>
      </c>
      <c r="C119" s="133">
        <v>41</v>
      </c>
      <c r="D119" s="55" t="s">
        <v>14</v>
      </c>
      <c r="E119" s="48">
        <f>E67</f>
        <v>0</v>
      </c>
      <c r="F119" s="194">
        <f>E119*C119</f>
        <v>0</v>
      </c>
    </row>
    <row r="120" spans="1:6" x14ac:dyDescent="0.25">
      <c r="A120" s="67"/>
      <c r="B120" s="191"/>
      <c r="C120" s="133"/>
      <c r="D120" s="67"/>
      <c r="E120" s="192"/>
      <c r="F120" s="192"/>
    </row>
    <row r="121" spans="1:6" x14ac:dyDescent="0.25">
      <c r="A121" s="67"/>
      <c r="B121" s="223" t="s">
        <v>178</v>
      </c>
      <c r="C121" s="224"/>
      <c r="D121" s="120"/>
      <c r="E121" s="122"/>
      <c r="F121" s="6"/>
    </row>
    <row r="122" spans="1:6" ht="39" x14ac:dyDescent="0.25">
      <c r="A122" s="67" t="s">
        <v>9</v>
      </c>
      <c r="B122" s="217" t="s">
        <v>179</v>
      </c>
      <c r="C122" s="224">
        <v>1</v>
      </c>
      <c r="D122" s="225" t="s">
        <v>18</v>
      </c>
      <c r="E122" s="122"/>
      <c r="F122" s="6">
        <f>E122*C122</f>
        <v>0</v>
      </c>
    </row>
    <row r="123" spans="1:6" x14ac:dyDescent="0.25">
      <c r="A123" s="67"/>
      <c r="B123" s="20"/>
      <c r="C123" s="224"/>
      <c r="D123" s="120"/>
      <c r="E123" s="122"/>
      <c r="F123" s="6"/>
    </row>
    <row r="124" spans="1:6" x14ac:dyDescent="0.25">
      <c r="A124" s="67" t="s">
        <v>10</v>
      </c>
      <c r="B124" s="20" t="s">
        <v>180</v>
      </c>
      <c r="C124" s="224">
        <v>1</v>
      </c>
      <c r="D124" s="120" t="s">
        <v>18</v>
      </c>
      <c r="E124" s="122"/>
      <c r="F124" s="6">
        <f>E124*C124</f>
        <v>0</v>
      </c>
    </row>
    <row r="125" spans="1:6" x14ac:dyDescent="0.25">
      <c r="A125" s="67"/>
      <c r="B125" s="191"/>
      <c r="C125" s="133"/>
      <c r="D125" s="67"/>
      <c r="E125" s="192"/>
      <c r="F125" s="192"/>
    </row>
    <row r="126" spans="1:6" x14ac:dyDescent="0.25">
      <c r="A126" s="55" t="s">
        <v>11</v>
      </c>
      <c r="B126" s="64" t="s">
        <v>70</v>
      </c>
      <c r="C126" s="133"/>
      <c r="D126" s="67" t="s">
        <v>19</v>
      </c>
      <c r="E126" s="197"/>
      <c r="F126" s="197"/>
    </row>
    <row r="127" spans="1:6" x14ac:dyDescent="0.25">
      <c r="A127" s="55"/>
      <c r="B127" s="95"/>
      <c r="C127" s="133"/>
      <c r="D127" s="67"/>
      <c r="E127" s="197"/>
      <c r="F127" s="197"/>
    </row>
    <row r="128" spans="1:6" ht="15.75" thickBot="1" x14ac:dyDescent="0.3">
      <c r="A128" s="81"/>
      <c r="B128" s="79"/>
      <c r="C128" s="133"/>
      <c r="D128" s="67"/>
      <c r="E128" s="197"/>
      <c r="F128" s="197"/>
    </row>
    <row r="129" spans="1:6" ht="15.75" thickTop="1" x14ac:dyDescent="0.25">
      <c r="A129" s="81"/>
      <c r="B129" s="66" t="s">
        <v>128</v>
      </c>
      <c r="C129" s="133"/>
      <c r="D129" s="67"/>
      <c r="E129" s="192"/>
      <c r="F129" s="198"/>
    </row>
    <row r="130" spans="1:6" ht="15.75" thickBot="1" x14ac:dyDescent="0.3">
      <c r="A130" s="81"/>
      <c r="B130" s="66" t="s">
        <v>39</v>
      </c>
      <c r="C130" s="133"/>
      <c r="D130" s="67"/>
      <c r="E130" s="197" t="s">
        <v>32</v>
      </c>
      <c r="F130" s="199">
        <f>SUM(F99:F129)</f>
        <v>0</v>
      </c>
    </row>
    <row r="131" spans="1:6" ht="15.75" thickTop="1" x14ac:dyDescent="0.25">
      <c r="A131" s="67"/>
      <c r="B131" s="84"/>
      <c r="C131" s="141"/>
      <c r="D131" s="67"/>
      <c r="E131" s="12"/>
      <c r="F131" s="12"/>
    </row>
    <row r="132" spans="1:6" x14ac:dyDescent="0.25">
      <c r="A132" s="67"/>
      <c r="B132" s="84"/>
      <c r="C132" s="141"/>
      <c r="D132" s="67"/>
      <c r="E132" s="12"/>
      <c r="F132" s="12"/>
    </row>
    <row r="133" spans="1:6" x14ac:dyDescent="0.25">
      <c r="A133" s="67"/>
      <c r="B133" s="84"/>
      <c r="C133" s="141"/>
      <c r="D133" s="67"/>
      <c r="E133" s="12"/>
      <c r="F133" s="12"/>
    </row>
    <row r="134" spans="1:6" x14ac:dyDescent="0.25">
      <c r="A134" s="67"/>
      <c r="B134" s="84"/>
      <c r="C134" s="141"/>
      <c r="D134" s="67"/>
      <c r="E134" s="12"/>
      <c r="F134" s="12"/>
    </row>
    <row r="135" spans="1:6" x14ac:dyDescent="0.25">
      <c r="A135" s="67"/>
      <c r="B135" s="84"/>
      <c r="C135" s="141"/>
      <c r="D135" s="67"/>
      <c r="E135" s="12"/>
      <c r="F135" s="12"/>
    </row>
    <row r="136" spans="1:6" x14ac:dyDescent="0.25">
      <c r="A136" s="67"/>
      <c r="B136" s="84"/>
      <c r="C136" s="141"/>
      <c r="D136" s="67"/>
      <c r="E136" s="12"/>
      <c r="F136" s="12"/>
    </row>
    <row r="137" spans="1:6" x14ac:dyDescent="0.25">
      <c r="A137" s="67"/>
      <c r="B137" s="84"/>
      <c r="C137" s="141"/>
      <c r="D137" s="67"/>
      <c r="E137" s="12"/>
      <c r="F137" s="12"/>
    </row>
    <row r="138" spans="1:6" x14ac:dyDescent="0.25">
      <c r="A138" s="67"/>
      <c r="B138" s="84"/>
      <c r="C138" s="141"/>
      <c r="D138" s="67"/>
      <c r="E138" s="12"/>
      <c r="F138" s="12"/>
    </row>
    <row r="139" spans="1:6" x14ac:dyDescent="0.25">
      <c r="A139" s="67"/>
      <c r="B139" s="84"/>
      <c r="C139" s="141"/>
      <c r="D139" s="67"/>
      <c r="E139" s="12"/>
      <c r="F139" s="12"/>
    </row>
    <row r="140" spans="1:6" x14ac:dyDescent="0.25">
      <c r="A140" s="67"/>
      <c r="B140" s="84"/>
      <c r="C140" s="141"/>
      <c r="D140" s="67"/>
      <c r="E140" s="12"/>
      <c r="F140" s="12"/>
    </row>
    <row r="141" spans="1:6" x14ac:dyDescent="0.25">
      <c r="A141" s="67"/>
      <c r="B141" s="84"/>
      <c r="C141" s="141"/>
      <c r="D141" s="67"/>
      <c r="E141" s="12"/>
      <c r="F141" s="12"/>
    </row>
    <row r="142" spans="1:6" ht="15.75" thickBot="1" x14ac:dyDescent="0.3">
      <c r="A142" s="69"/>
      <c r="B142" s="70"/>
      <c r="C142" s="135"/>
      <c r="D142" s="69"/>
      <c r="E142" s="8"/>
      <c r="F142" s="115"/>
    </row>
    <row r="143" spans="1:6" ht="15.75" thickTop="1" x14ac:dyDescent="0.25">
      <c r="A143" s="71"/>
      <c r="B143" s="72"/>
      <c r="C143" s="136"/>
      <c r="D143" s="71"/>
      <c r="E143" s="9"/>
      <c r="F143" s="116"/>
    </row>
    <row r="144" spans="1:6" ht="15.75" thickBot="1" x14ac:dyDescent="0.3">
      <c r="A144" s="73"/>
      <c r="B144" s="73"/>
      <c r="C144" s="137"/>
      <c r="D144" s="73"/>
      <c r="E144" s="21"/>
      <c r="F144" s="21"/>
    </row>
    <row r="145" spans="1:6" ht="16.5" thickTop="1" thickBot="1" x14ac:dyDescent="0.3">
      <c r="A145" s="76" t="s">
        <v>29</v>
      </c>
      <c r="B145" s="77" t="s">
        <v>23</v>
      </c>
      <c r="C145" s="138" t="s">
        <v>24</v>
      </c>
      <c r="D145" s="76" t="s">
        <v>25</v>
      </c>
      <c r="E145" s="24" t="s">
        <v>26</v>
      </c>
      <c r="F145" s="24" t="s">
        <v>27</v>
      </c>
    </row>
    <row r="146" spans="1:6" ht="15.75" thickTop="1" x14ac:dyDescent="0.25">
      <c r="A146" s="67"/>
      <c r="B146" s="84"/>
      <c r="C146" s="141"/>
      <c r="D146" s="67"/>
      <c r="E146" s="12"/>
      <c r="F146" s="12"/>
    </row>
    <row r="147" spans="1:6" x14ac:dyDescent="0.25">
      <c r="A147" s="67"/>
      <c r="B147" s="84" t="s">
        <v>72</v>
      </c>
      <c r="C147" s="141"/>
      <c r="D147" s="67"/>
      <c r="E147" s="12"/>
      <c r="F147" s="12"/>
    </row>
    <row r="148" spans="1:6" x14ac:dyDescent="0.25">
      <c r="A148" s="67"/>
      <c r="B148" s="84"/>
      <c r="C148" s="141"/>
      <c r="D148" s="67"/>
      <c r="E148" s="12"/>
      <c r="F148" s="12"/>
    </row>
    <row r="149" spans="1:6" x14ac:dyDescent="0.25">
      <c r="A149" s="67"/>
      <c r="B149" s="215" t="s">
        <v>164</v>
      </c>
      <c r="C149" s="132"/>
      <c r="D149" s="61"/>
      <c r="E149" s="216"/>
      <c r="F149" s="216"/>
    </row>
    <row r="150" spans="1:6" ht="39" x14ac:dyDescent="0.25">
      <c r="A150" s="67" t="s">
        <v>1</v>
      </c>
      <c r="B150" s="217" t="s">
        <v>165</v>
      </c>
      <c r="C150" s="131">
        <v>83</v>
      </c>
      <c r="D150" s="120" t="s">
        <v>2</v>
      </c>
      <c r="E150" s="6"/>
      <c r="F150" s="6">
        <f>E150*C150</f>
        <v>0</v>
      </c>
    </row>
    <row r="151" spans="1:6" x14ac:dyDescent="0.25">
      <c r="A151" s="67"/>
      <c r="B151" s="218"/>
      <c r="C151" s="131"/>
      <c r="D151" s="85"/>
      <c r="E151" s="5"/>
      <c r="F151" s="5"/>
    </row>
    <row r="152" spans="1:6" x14ac:dyDescent="0.25">
      <c r="A152" s="67"/>
      <c r="B152" s="219" t="s">
        <v>166</v>
      </c>
      <c r="C152" s="131"/>
      <c r="D152" s="85"/>
      <c r="E152" s="5"/>
      <c r="F152" s="5"/>
    </row>
    <row r="153" spans="1:6" x14ac:dyDescent="0.25">
      <c r="A153" s="67" t="s">
        <v>3</v>
      </c>
      <c r="B153" s="64" t="s">
        <v>173</v>
      </c>
      <c r="C153" s="131">
        <v>36</v>
      </c>
      <c r="D153" s="85" t="s">
        <v>14</v>
      </c>
      <c r="E153" s="5"/>
      <c r="F153" s="5">
        <f>E153*C153</f>
        <v>0</v>
      </c>
    </row>
    <row r="154" spans="1:6" x14ac:dyDescent="0.25">
      <c r="A154" s="67"/>
      <c r="B154" s="64"/>
      <c r="C154" s="131"/>
      <c r="D154" s="85"/>
      <c r="E154" s="5"/>
      <c r="F154" s="5"/>
    </row>
    <row r="155" spans="1:6" x14ac:dyDescent="0.25">
      <c r="A155" s="67" t="s">
        <v>5</v>
      </c>
      <c r="B155" s="64" t="s">
        <v>172</v>
      </c>
      <c r="C155" s="131">
        <v>98</v>
      </c>
      <c r="D155" s="85" t="s">
        <v>14</v>
      </c>
      <c r="E155" s="5">
        <f>E153</f>
        <v>0</v>
      </c>
      <c r="F155" s="5">
        <f>E155*C155</f>
        <v>0</v>
      </c>
    </row>
    <row r="156" spans="1:6" x14ac:dyDescent="0.25">
      <c r="A156" s="67"/>
      <c r="B156" s="64"/>
      <c r="C156" s="131"/>
      <c r="D156" s="85"/>
      <c r="E156" s="5"/>
      <c r="F156" s="5"/>
    </row>
    <row r="157" spans="1:6" x14ac:dyDescent="0.25">
      <c r="A157" s="67" t="s">
        <v>6</v>
      </c>
      <c r="B157" s="64" t="s">
        <v>170</v>
      </c>
      <c r="C157" s="131">
        <v>124</v>
      </c>
      <c r="D157" s="85" t="s">
        <v>14</v>
      </c>
      <c r="E157" s="5">
        <f>E155</f>
        <v>0</v>
      </c>
      <c r="F157" s="5">
        <f>E157*C157</f>
        <v>0</v>
      </c>
    </row>
    <row r="158" spans="1:6" x14ac:dyDescent="0.25">
      <c r="A158" s="67"/>
      <c r="B158" s="64"/>
      <c r="C158" s="131"/>
      <c r="D158" s="85"/>
      <c r="E158" s="5"/>
      <c r="F158" s="5"/>
    </row>
    <row r="159" spans="1:6" x14ac:dyDescent="0.25">
      <c r="A159" s="67" t="s">
        <v>7</v>
      </c>
      <c r="B159" s="64" t="s">
        <v>171</v>
      </c>
      <c r="C159" s="131">
        <v>105</v>
      </c>
      <c r="D159" s="85" t="s">
        <v>14</v>
      </c>
      <c r="E159" s="5">
        <f>E157</f>
        <v>0</v>
      </c>
      <c r="F159" s="5">
        <f>E159*C159</f>
        <v>0</v>
      </c>
    </row>
    <row r="160" spans="1:6" x14ac:dyDescent="0.25">
      <c r="A160" s="67"/>
      <c r="B160" s="64"/>
      <c r="C160" s="131"/>
      <c r="D160" s="85"/>
      <c r="E160" s="5"/>
      <c r="F160" s="5"/>
    </row>
    <row r="161" spans="1:6" x14ac:dyDescent="0.25">
      <c r="A161" s="67" t="s">
        <v>8</v>
      </c>
      <c r="B161" s="64" t="s">
        <v>185</v>
      </c>
      <c r="C161" s="131">
        <v>203</v>
      </c>
      <c r="D161" s="85" t="s">
        <v>14</v>
      </c>
      <c r="E161" s="5"/>
      <c r="F161" s="5">
        <f>E161*C161</f>
        <v>0</v>
      </c>
    </row>
    <row r="162" spans="1:6" x14ac:dyDescent="0.25">
      <c r="A162" s="67"/>
      <c r="B162" s="64"/>
      <c r="C162" s="131"/>
      <c r="D162" s="85"/>
      <c r="E162" s="5"/>
      <c r="F162" s="5"/>
    </row>
    <row r="163" spans="1:6" x14ac:dyDescent="0.25">
      <c r="A163" s="67" t="s">
        <v>9</v>
      </c>
      <c r="B163" s="227" t="s">
        <v>73</v>
      </c>
      <c r="C163" s="131">
        <v>79</v>
      </c>
      <c r="D163" s="85" t="s">
        <v>14</v>
      </c>
      <c r="E163" s="5">
        <f>E161</f>
        <v>0</v>
      </c>
      <c r="F163" s="5">
        <f>E163*C163</f>
        <v>0</v>
      </c>
    </row>
    <row r="164" spans="1:6" x14ac:dyDescent="0.25">
      <c r="A164" s="67"/>
      <c r="B164" s="64"/>
      <c r="C164" s="131"/>
      <c r="D164" s="85"/>
      <c r="E164" s="5"/>
      <c r="F164" s="5"/>
    </row>
    <row r="165" spans="1:6" x14ac:dyDescent="0.25">
      <c r="A165" s="67" t="s">
        <v>10</v>
      </c>
      <c r="B165" s="220" t="s">
        <v>167</v>
      </c>
      <c r="C165" s="221">
        <v>39</v>
      </c>
      <c r="D165" s="85" t="s">
        <v>14</v>
      </c>
      <c r="E165" s="5"/>
      <c r="F165" s="5">
        <f>E165*C165</f>
        <v>0</v>
      </c>
    </row>
    <row r="166" spans="1:6" x14ac:dyDescent="0.25">
      <c r="A166" s="67"/>
      <c r="B166" s="220"/>
      <c r="C166" s="221"/>
      <c r="D166" s="85"/>
      <c r="E166" s="5"/>
      <c r="F166" s="5"/>
    </row>
    <row r="167" spans="1:6" x14ac:dyDescent="0.25">
      <c r="A167" s="67"/>
      <c r="B167" s="219" t="s">
        <v>45</v>
      </c>
      <c r="C167" s="131"/>
      <c r="D167" s="85"/>
      <c r="E167" s="5"/>
      <c r="F167" s="5"/>
    </row>
    <row r="168" spans="1:6" x14ac:dyDescent="0.25">
      <c r="A168" s="67" t="s">
        <v>11</v>
      </c>
      <c r="B168" s="64" t="s">
        <v>191</v>
      </c>
      <c r="C168" s="131">
        <f>C165*0.3</f>
        <v>12</v>
      </c>
      <c r="D168" s="85" t="s">
        <v>2</v>
      </c>
      <c r="E168" s="5"/>
      <c r="F168" s="5">
        <f>E168*C168</f>
        <v>0</v>
      </c>
    </row>
    <row r="169" spans="1:6" x14ac:dyDescent="0.25">
      <c r="A169" s="67"/>
      <c r="B169" s="220"/>
      <c r="C169" s="221"/>
      <c r="D169" s="85"/>
      <c r="E169" s="5"/>
      <c r="F169" s="5"/>
    </row>
    <row r="170" spans="1:6" x14ac:dyDescent="0.25">
      <c r="A170" s="85" t="s">
        <v>12</v>
      </c>
      <c r="B170" s="64" t="s">
        <v>70</v>
      </c>
      <c r="C170" s="131"/>
      <c r="D170" s="85" t="s">
        <v>19</v>
      </c>
      <c r="E170" s="5"/>
      <c r="F170" s="5"/>
    </row>
    <row r="171" spans="1:6" x14ac:dyDescent="0.25">
      <c r="A171" s="85"/>
      <c r="B171" s="86"/>
      <c r="C171" s="131"/>
      <c r="D171" s="85"/>
      <c r="E171" s="5"/>
      <c r="F171" s="5"/>
    </row>
    <row r="172" spans="1:6" x14ac:dyDescent="0.25">
      <c r="A172" s="61"/>
      <c r="B172" s="62"/>
      <c r="C172" s="132"/>
      <c r="D172" s="63"/>
      <c r="E172" s="48"/>
      <c r="F172" s="48"/>
    </row>
    <row r="173" spans="1:6" x14ac:dyDescent="0.25">
      <c r="A173" s="61"/>
      <c r="B173" s="62"/>
      <c r="C173" s="132"/>
      <c r="D173" s="63"/>
      <c r="E173" s="48"/>
      <c r="F173" s="48"/>
    </row>
    <row r="174" spans="1:6" x14ac:dyDescent="0.25">
      <c r="A174" s="88"/>
      <c r="B174" s="86" t="s">
        <v>41</v>
      </c>
      <c r="C174" s="130"/>
      <c r="D174" s="88"/>
      <c r="E174" s="4"/>
      <c r="F174" s="50"/>
    </row>
    <row r="175" spans="1:6" ht="15.75" thickBot="1" x14ac:dyDescent="0.3">
      <c r="A175" s="88"/>
      <c r="B175" s="86" t="s">
        <v>71</v>
      </c>
      <c r="C175" s="130"/>
      <c r="D175" s="88"/>
      <c r="E175" s="4"/>
      <c r="F175" s="51">
        <f>SUM(F147:F174)</f>
        <v>0</v>
      </c>
    </row>
    <row r="176" spans="1:6" ht="15.75" thickTop="1" x14ac:dyDescent="0.25">
      <c r="A176" s="88"/>
      <c r="B176" s="86"/>
      <c r="C176" s="130"/>
      <c r="D176" s="88"/>
      <c r="E176" s="4"/>
      <c r="F176" s="4"/>
    </row>
    <row r="177" spans="1:6" x14ac:dyDescent="0.25">
      <c r="A177" s="88"/>
      <c r="B177" s="86"/>
      <c r="C177" s="130"/>
      <c r="D177" s="88"/>
      <c r="E177" s="4"/>
      <c r="F177" s="4"/>
    </row>
    <row r="178" spans="1:6" x14ac:dyDescent="0.25">
      <c r="A178" s="88"/>
      <c r="B178" s="86"/>
      <c r="C178" s="130"/>
      <c r="D178" s="88"/>
      <c r="E178" s="4"/>
      <c r="F178" s="4"/>
    </row>
    <row r="179" spans="1:6" x14ac:dyDescent="0.25">
      <c r="A179" s="88"/>
      <c r="B179" s="86"/>
      <c r="C179" s="130"/>
      <c r="D179" s="88"/>
      <c r="E179" s="4"/>
      <c r="F179" s="4"/>
    </row>
    <row r="180" spans="1:6" x14ac:dyDescent="0.25">
      <c r="A180" s="88"/>
      <c r="B180" s="86"/>
      <c r="C180" s="130"/>
      <c r="D180" s="88"/>
      <c r="E180" s="4"/>
      <c r="F180" s="4"/>
    </row>
    <row r="181" spans="1:6" x14ac:dyDescent="0.25">
      <c r="A181" s="88"/>
      <c r="B181" s="86"/>
      <c r="C181" s="130"/>
      <c r="D181" s="88"/>
      <c r="E181" s="4"/>
      <c r="F181" s="4"/>
    </row>
    <row r="182" spans="1:6" x14ac:dyDescent="0.25">
      <c r="A182" s="88"/>
      <c r="B182" s="86"/>
      <c r="C182" s="130"/>
      <c r="D182" s="88"/>
      <c r="E182" s="4"/>
      <c r="F182" s="4"/>
    </row>
    <row r="183" spans="1:6" x14ac:dyDescent="0.25">
      <c r="A183" s="88"/>
      <c r="B183" s="86"/>
      <c r="C183" s="130"/>
      <c r="D183" s="88"/>
      <c r="E183" s="4"/>
      <c r="F183" s="4"/>
    </row>
    <row r="184" spans="1:6" x14ac:dyDescent="0.25">
      <c r="A184" s="88"/>
      <c r="B184" s="86"/>
      <c r="C184" s="130"/>
      <c r="D184" s="88"/>
      <c r="E184" s="4"/>
      <c r="F184" s="4"/>
    </row>
    <row r="185" spans="1:6" x14ac:dyDescent="0.25">
      <c r="A185" s="88"/>
      <c r="B185" s="86"/>
      <c r="C185" s="130"/>
      <c r="D185" s="88"/>
      <c r="E185" s="4"/>
      <c r="F185" s="4"/>
    </row>
    <row r="186" spans="1:6" x14ac:dyDescent="0.25">
      <c r="A186" s="88"/>
      <c r="B186" s="86"/>
      <c r="C186" s="130"/>
      <c r="D186" s="88"/>
      <c r="E186" s="4"/>
      <c r="F186" s="4"/>
    </row>
    <row r="187" spans="1:6" x14ac:dyDescent="0.25">
      <c r="A187" s="88"/>
      <c r="B187" s="86"/>
      <c r="C187" s="130"/>
      <c r="D187" s="88"/>
      <c r="E187" s="4"/>
      <c r="F187" s="4"/>
    </row>
    <row r="188" spans="1:6" x14ac:dyDescent="0.25">
      <c r="A188" s="88"/>
      <c r="B188" s="86"/>
      <c r="C188" s="130"/>
      <c r="D188" s="88"/>
      <c r="E188" s="4"/>
      <c r="F188" s="4"/>
    </row>
    <row r="189" spans="1:6" x14ac:dyDescent="0.25">
      <c r="A189" s="88"/>
      <c r="B189" s="86"/>
      <c r="C189" s="130"/>
      <c r="D189" s="88"/>
      <c r="E189" s="4"/>
      <c r="F189" s="4"/>
    </row>
    <row r="190" spans="1:6" x14ac:dyDescent="0.25">
      <c r="A190" s="88"/>
      <c r="B190" s="86"/>
      <c r="C190" s="130"/>
      <c r="D190" s="88"/>
      <c r="E190" s="4"/>
      <c r="F190" s="4"/>
    </row>
    <row r="191" spans="1:6" x14ac:dyDescent="0.25">
      <c r="A191" s="88"/>
      <c r="B191" s="86"/>
      <c r="C191" s="130"/>
      <c r="D191" s="88"/>
      <c r="E191" s="4"/>
      <c r="F191" s="4"/>
    </row>
    <row r="192" spans="1:6" x14ac:dyDescent="0.25">
      <c r="A192" s="88"/>
      <c r="B192" s="86"/>
      <c r="C192" s="130"/>
      <c r="D192" s="88"/>
      <c r="E192" s="4"/>
      <c r="F192" s="4"/>
    </row>
    <row r="193" spans="1:6" ht="15.75" thickBot="1" x14ac:dyDescent="0.3">
      <c r="A193" s="170"/>
      <c r="B193" s="171"/>
      <c r="C193" s="172"/>
      <c r="D193" s="170"/>
      <c r="E193" s="51"/>
      <c r="F193" s="51"/>
    </row>
    <row r="194" spans="1:6" ht="15.75" thickTop="1" x14ac:dyDescent="0.25">
      <c r="A194" s="89"/>
      <c r="B194" s="87"/>
      <c r="C194" s="142"/>
      <c r="D194" s="89"/>
      <c r="E194" s="52"/>
      <c r="F194" s="52"/>
    </row>
    <row r="195" spans="1:6" ht="15.75" thickBot="1" x14ac:dyDescent="0.3">
      <c r="A195" s="90"/>
      <c r="B195" s="91"/>
      <c r="C195" s="143"/>
      <c r="D195" s="90"/>
      <c r="E195" s="14"/>
      <c r="F195" s="14"/>
    </row>
    <row r="196" spans="1:6" ht="16.5" thickTop="1" thickBot="1" x14ac:dyDescent="0.3">
      <c r="A196" s="76" t="s">
        <v>29</v>
      </c>
      <c r="B196" s="77" t="s">
        <v>23</v>
      </c>
      <c r="C196" s="138" t="s">
        <v>24</v>
      </c>
      <c r="D196" s="76" t="s">
        <v>25</v>
      </c>
      <c r="E196" s="24" t="s">
        <v>26</v>
      </c>
      <c r="F196" s="24" t="s">
        <v>27</v>
      </c>
    </row>
    <row r="197" spans="1:6" ht="15.75" thickTop="1" x14ac:dyDescent="0.25">
      <c r="A197" s="67"/>
      <c r="B197" s="84"/>
      <c r="C197" s="141"/>
      <c r="D197" s="67"/>
      <c r="E197" s="12"/>
      <c r="F197" s="12"/>
    </row>
    <row r="198" spans="1:6" x14ac:dyDescent="0.25">
      <c r="A198" s="67"/>
      <c r="B198" s="78" t="s">
        <v>42</v>
      </c>
      <c r="C198" s="133"/>
      <c r="D198" s="67"/>
      <c r="E198" s="2"/>
      <c r="F198" s="2"/>
    </row>
    <row r="199" spans="1:6" x14ac:dyDescent="0.25">
      <c r="A199" s="67"/>
      <c r="B199" s="78" t="s">
        <v>83</v>
      </c>
      <c r="C199" s="133"/>
      <c r="D199" s="67"/>
      <c r="E199" s="12"/>
      <c r="F199" s="12"/>
    </row>
    <row r="200" spans="1:6" ht="39" x14ac:dyDescent="0.25">
      <c r="A200" s="67" t="s">
        <v>1</v>
      </c>
      <c r="B200" s="204" t="s">
        <v>143</v>
      </c>
      <c r="C200" s="133">
        <v>1</v>
      </c>
      <c r="D200" s="67" t="s">
        <v>18</v>
      </c>
      <c r="E200" s="2"/>
      <c r="F200" s="1">
        <f>E200*C200</f>
        <v>0</v>
      </c>
    </row>
    <row r="201" spans="1:6" x14ac:dyDescent="0.25">
      <c r="A201" s="67"/>
      <c r="B201" s="65"/>
      <c r="C201" s="133"/>
      <c r="D201" s="67"/>
      <c r="E201" s="2"/>
      <c r="F201" s="1"/>
    </row>
    <row r="202" spans="1:6" x14ac:dyDescent="0.25">
      <c r="A202" s="67"/>
      <c r="B202" s="191" t="s">
        <v>176</v>
      </c>
      <c r="C202" s="133"/>
      <c r="D202" s="67"/>
      <c r="E202" s="197"/>
      <c r="F202" s="197"/>
    </row>
    <row r="203" spans="1:6" ht="64.5" x14ac:dyDescent="0.25">
      <c r="A203" s="67" t="s">
        <v>3</v>
      </c>
      <c r="B203" s="204" t="s">
        <v>177</v>
      </c>
      <c r="C203" s="133">
        <v>1</v>
      </c>
      <c r="D203" s="67" t="s">
        <v>18</v>
      </c>
      <c r="E203" s="192"/>
      <c r="F203" s="194">
        <f>E203*C203</f>
        <v>0</v>
      </c>
    </row>
    <row r="204" spans="1:6" x14ac:dyDescent="0.25">
      <c r="A204" s="67"/>
      <c r="B204" s="65"/>
      <c r="C204" s="133"/>
      <c r="D204" s="67"/>
      <c r="E204" s="2"/>
      <c r="F204" s="1"/>
    </row>
    <row r="205" spans="1:6" x14ac:dyDescent="0.25">
      <c r="A205" s="67"/>
      <c r="B205" s="78" t="s">
        <v>131</v>
      </c>
      <c r="C205" s="133"/>
      <c r="D205" s="67"/>
      <c r="E205" s="2"/>
      <c r="F205" s="1"/>
    </row>
    <row r="206" spans="1:6" ht="41.25" customHeight="1" x14ac:dyDescent="0.25">
      <c r="A206" s="67" t="s">
        <v>5</v>
      </c>
      <c r="B206" s="196" t="s">
        <v>142</v>
      </c>
      <c r="C206" s="206"/>
      <c r="D206" s="98" t="s">
        <v>130</v>
      </c>
      <c r="E206" s="207"/>
      <c r="F206" s="207"/>
    </row>
    <row r="207" spans="1:6" x14ac:dyDescent="0.25">
      <c r="A207" s="67"/>
      <c r="B207" s="65"/>
      <c r="C207" s="133"/>
      <c r="D207" s="67"/>
      <c r="E207" s="2"/>
      <c r="F207" s="1"/>
    </row>
    <row r="208" spans="1:6" x14ac:dyDescent="0.25">
      <c r="A208" s="67" t="s">
        <v>6</v>
      </c>
      <c r="B208" s="65" t="s">
        <v>34</v>
      </c>
      <c r="C208" s="133"/>
      <c r="D208" s="67" t="s">
        <v>19</v>
      </c>
      <c r="E208" s="2"/>
      <c r="F208" s="12"/>
    </row>
    <row r="209" spans="1:6" ht="15.75" thickBot="1" x14ac:dyDescent="0.3">
      <c r="A209" s="67"/>
      <c r="B209" s="65"/>
      <c r="C209" s="133"/>
      <c r="D209" s="67"/>
      <c r="E209" s="2"/>
      <c r="F209" s="12"/>
    </row>
    <row r="210" spans="1:6" ht="15.75" thickTop="1" x14ac:dyDescent="0.25">
      <c r="A210" s="67"/>
      <c r="B210" s="66" t="s">
        <v>42</v>
      </c>
      <c r="C210" s="133"/>
      <c r="D210" s="67"/>
      <c r="E210" s="2"/>
      <c r="F210" s="18"/>
    </row>
    <row r="211" spans="1:6" ht="15.75" thickBot="1" x14ac:dyDescent="0.3">
      <c r="A211" s="67"/>
      <c r="B211" s="95" t="s">
        <v>39</v>
      </c>
      <c r="C211" s="133"/>
      <c r="D211" s="67"/>
      <c r="E211" s="12" t="s">
        <v>32</v>
      </c>
      <c r="F211" s="26">
        <f>SUM(F198:F210)</f>
        <v>0</v>
      </c>
    </row>
    <row r="212" spans="1:6" ht="15.75" thickTop="1" x14ac:dyDescent="0.25">
      <c r="A212" s="159"/>
      <c r="B212" s="160"/>
      <c r="C212" s="161"/>
      <c r="D212" s="159"/>
      <c r="E212" s="162"/>
      <c r="F212" s="150"/>
    </row>
    <row r="213" spans="1:6" x14ac:dyDescent="0.25">
      <c r="A213" s="67"/>
      <c r="B213" s="95"/>
      <c r="C213" s="133"/>
      <c r="D213" s="67"/>
      <c r="E213" s="12"/>
      <c r="F213" s="2"/>
    </row>
    <row r="214" spans="1:6" x14ac:dyDescent="0.25">
      <c r="A214" s="67"/>
      <c r="B214" s="78" t="s">
        <v>43</v>
      </c>
      <c r="C214" s="133"/>
      <c r="D214" s="67"/>
      <c r="E214" s="2"/>
      <c r="F214" s="2"/>
    </row>
    <row r="215" spans="1:6" x14ac:dyDescent="0.25">
      <c r="A215" s="67"/>
      <c r="B215" s="191" t="s">
        <v>189</v>
      </c>
      <c r="C215" s="133"/>
      <c r="D215" s="67"/>
      <c r="E215" s="2"/>
      <c r="F215" s="2"/>
    </row>
    <row r="216" spans="1:6" ht="25.5" x14ac:dyDescent="0.25">
      <c r="A216" s="67" t="s">
        <v>7</v>
      </c>
      <c r="B216" s="228" t="s">
        <v>190</v>
      </c>
      <c r="C216" s="128">
        <v>56</v>
      </c>
      <c r="D216" s="119" t="s">
        <v>2</v>
      </c>
      <c r="E216" s="123"/>
      <c r="F216" s="151">
        <f>E216*C216</f>
        <v>0</v>
      </c>
    </row>
    <row r="217" spans="1:6" x14ac:dyDescent="0.25">
      <c r="A217" s="67"/>
      <c r="B217" s="78"/>
      <c r="C217" s="133"/>
      <c r="D217" s="67"/>
      <c r="E217" s="2"/>
      <c r="F217" s="2"/>
    </row>
    <row r="218" spans="1:6" ht="16.5" x14ac:dyDescent="0.35">
      <c r="A218" s="67" t="s">
        <v>8</v>
      </c>
      <c r="B218" s="65" t="s">
        <v>34</v>
      </c>
      <c r="C218" s="133"/>
      <c r="D218" s="67" t="s">
        <v>19</v>
      </c>
      <c r="E218" s="2"/>
      <c r="F218" s="117"/>
    </row>
    <row r="219" spans="1:6" ht="15.75" thickBot="1" x14ac:dyDescent="0.3">
      <c r="A219" s="67"/>
      <c r="C219" s="133"/>
      <c r="D219" s="67"/>
      <c r="E219" s="12"/>
      <c r="F219" s="26"/>
    </row>
    <row r="220" spans="1:6" ht="15.75" thickTop="1" x14ac:dyDescent="0.25">
      <c r="A220" s="67"/>
      <c r="B220" s="66" t="s">
        <v>43</v>
      </c>
      <c r="C220" s="133"/>
      <c r="D220" s="55"/>
      <c r="E220" s="2"/>
      <c r="F220" s="1"/>
    </row>
    <row r="221" spans="1:6" ht="15.75" thickBot="1" x14ac:dyDescent="0.3">
      <c r="A221" s="67"/>
      <c r="B221" s="95" t="s">
        <v>39</v>
      </c>
      <c r="C221" s="133"/>
      <c r="D221" s="67"/>
      <c r="E221" s="12"/>
      <c r="F221" s="26">
        <f>SUM(F215:F220)</f>
        <v>0</v>
      </c>
    </row>
    <row r="222" spans="1:6" ht="15.75" thickTop="1" x14ac:dyDescent="0.25">
      <c r="A222" s="159"/>
      <c r="B222" s="160"/>
      <c r="C222" s="161"/>
      <c r="D222" s="159"/>
      <c r="E222" s="162"/>
      <c r="F222" s="150"/>
    </row>
    <row r="223" spans="1:6" x14ac:dyDescent="0.25">
      <c r="A223" s="67"/>
      <c r="B223" s="95"/>
      <c r="C223" s="133"/>
      <c r="D223" s="67"/>
      <c r="E223" s="12"/>
      <c r="F223" s="2"/>
    </row>
    <row r="224" spans="1:6" x14ac:dyDescent="0.25">
      <c r="A224" s="67"/>
      <c r="B224" s="78" t="s">
        <v>44</v>
      </c>
      <c r="C224" s="133"/>
      <c r="D224" s="67"/>
      <c r="E224" s="2"/>
      <c r="F224" s="2"/>
    </row>
    <row r="225" spans="1:6" x14ac:dyDescent="0.25">
      <c r="A225" s="67"/>
      <c r="B225" s="78"/>
      <c r="C225" s="133"/>
      <c r="D225" s="67"/>
      <c r="E225" s="2"/>
      <c r="F225" s="2"/>
    </row>
    <row r="226" spans="1:6" x14ac:dyDescent="0.25">
      <c r="A226" s="67"/>
      <c r="B226" s="96" t="s">
        <v>141</v>
      </c>
      <c r="C226" s="133"/>
      <c r="D226" s="67"/>
      <c r="E226" s="2"/>
      <c r="F226" s="2"/>
    </row>
    <row r="227" spans="1:6" x14ac:dyDescent="0.25">
      <c r="A227" s="67" t="s">
        <v>9</v>
      </c>
      <c r="B227" s="94" t="s">
        <v>74</v>
      </c>
      <c r="C227" s="133">
        <v>120</v>
      </c>
      <c r="D227" s="55" t="s">
        <v>2</v>
      </c>
      <c r="E227" s="2"/>
      <c r="F227" s="1">
        <f>E227*C227</f>
        <v>0</v>
      </c>
    </row>
    <row r="228" spans="1:6" x14ac:dyDescent="0.25">
      <c r="A228" s="67"/>
      <c r="B228" s="94"/>
      <c r="C228" s="133"/>
      <c r="D228" s="55"/>
      <c r="E228" s="2"/>
      <c r="F228" s="1"/>
    </row>
    <row r="229" spans="1:6" x14ac:dyDescent="0.25">
      <c r="A229" s="67" t="s">
        <v>10</v>
      </c>
      <c r="B229" s="94" t="s">
        <v>73</v>
      </c>
      <c r="C229" s="133">
        <v>160</v>
      </c>
      <c r="D229" s="55" t="s">
        <v>2</v>
      </c>
      <c r="E229" s="27">
        <f>E227</f>
        <v>0</v>
      </c>
      <c r="F229" s="1">
        <f>E229*C229</f>
        <v>0</v>
      </c>
    </row>
    <row r="230" spans="1:6" x14ac:dyDescent="0.25">
      <c r="A230" s="67"/>
      <c r="B230" s="94"/>
      <c r="C230" s="133"/>
      <c r="D230" s="55"/>
      <c r="E230" s="27"/>
      <c r="F230" s="1"/>
    </row>
    <row r="231" spans="1:6" x14ac:dyDescent="0.25">
      <c r="A231" s="67" t="s">
        <v>11</v>
      </c>
      <c r="B231" s="97" t="s">
        <v>63</v>
      </c>
      <c r="C231" s="128">
        <v>3</v>
      </c>
      <c r="D231" s="55" t="s">
        <v>2</v>
      </c>
      <c r="E231" s="2"/>
      <c r="F231" s="1">
        <f>E231*C231</f>
        <v>0</v>
      </c>
    </row>
    <row r="232" spans="1:6" ht="13.5" customHeight="1" x14ac:dyDescent="0.25">
      <c r="A232" s="67"/>
      <c r="B232" s="94"/>
      <c r="C232" s="133"/>
      <c r="D232" s="67"/>
      <c r="E232" s="2"/>
      <c r="F232" s="2"/>
    </row>
    <row r="233" spans="1:6" ht="13.5" customHeight="1" x14ac:dyDescent="0.25">
      <c r="A233" s="67"/>
      <c r="B233" s="94"/>
      <c r="C233" s="133"/>
      <c r="D233" s="55"/>
      <c r="E233" s="2"/>
      <c r="F233" s="1"/>
    </row>
    <row r="234" spans="1:6" x14ac:dyDescent="0.25">
      <c r="A234" s="67" t="s">
        <v>12</v>
      </c>
      <c r="B234" s="23" t="s">
        <v>34</v>
      </c>
      <c r="C234" s="128"/>
      <c r="D234" s="55" t="s">
        <v>19</v>
      </c>
      <c r="E234" s="27"/>
      <c r="F234" s="1"/>
    </row>
    <row r="235" spans="1:6" ht="15.75" thickBot="1" x14ac:dyDescent="0.3">
      <c r="A235" s="67"/>
      <c r="B235" s="23"/>
      <c r="C235" s="128"/>
      <c r="D235" s="55"/>
      <c r="E235" s="27"/>
      <c r="F235" s="1"/>
    </row>
    <row r="236" spans="1:6" ht="15.75" thickTop="1" x14ac:dyDescent="0.25">
      <c r="A236" s="67"/>
      <c r="B236" s="66" t="s">
        <v>46</v>
      </c>
      <c r="C236" s="133" t="s">
        <v>21</v>
      </c>
      <c r="D236" s="67" t="s">
        <v>21</v>
      </c>
      <c r="E236" s="2"/>
      <c r="F236" s="25"/>
    </row>
    <row r="237" spans="1:6" ht="15.75" thickBot="1" x14ac:dyDescent="0.3">
      <c r="A237" s="67"/>
      <c r="B237" s="95" t="s">
        <v>39</v>
      </c>
      <c r="C237" s="133"/>
      <c r="D237" s="67"/>
      <c r="E237" s="12" t="s">
        <v>32</v>
      </c>
      <c r="F237" s="26">
        <f>SUM(F226:F236)</f>
        <v>0</v>
      </c>
    </row>
    <row r="238" spans="1:6" ht="16.5" thickTop="1" thickBot="1" x14ac:dyDescent="0.3">
      <c r="A238" s="170"/>
      <c r="B238" s="171"/>
      <c r="C238" s="172"/>
      <c r="D238" s="170"/>
      <c r="E238" s="51"/>
      <c r="F238" s="51"/>
    </row>
    <row r="239" spans="1:6" ht="15.75" thickTop="1" x14ac:dyDescent="0.25">
      <c r="A239" s="89"/>
      <c r="B239" s="87"/>
      <c r="C239" s="142"/>
      <c r="D239" s="89"/>
      <c r="E239" s="52"/>
      <c r="F239" s="52"/>
    </row>
    <row r="240" spans="1:6" ht="15.75" thickBot="1" x14ac:dyDescent="0.3">
      <c r="A240" s="90"/>
      <c r="B240" s="91"/>
      <c r="C240" s="143"/>
      <c r="D240" s="90"/>
      <c r="E240" s="14"/>
      <c r="F240" s="14"/>
    </row>
    <row r="241" spans="1:6" ht="16.5" thickTop="1" thickBot="1" x14ac:dyDescent="0.3">
      <c r="A241" s="76" t="s">
        <v>29</v>
      </c>
      <c r="B241" s="77" t="s">
        <v>23</v>
      </c>
      <c r="C241" s="138" t="s">
        <v>24</v>
      </c>
      <c r="D241" s="76" t="s">
        <v>25</v>
      </c>
      <c r="E241" s="24" t="s">
        <v>26</v>
      </c>
      <c r="F241" s="24" t="s">
        <v>27</v>
      </c>
    </row>
    <row r="242" spans="1:6" ht="15.75" thickTop="1" x14ac:dyDescent="0.25">
      <c r="A242" s="67"/>
      <c r="B242" s="95"/>
      <c r="C242" s="133"/>
      <c r="D242" s="67"/>
      <c r="E242" s="12"/>
      <c r="F242" s="2"/>
    </row>
    <row r="243" spans="1:6" x14ac:dyDescent="0.25">
      <c r="A243" s="67"/>
      <c r="B243" s="78" t="s">
        <v>125</v>
      </c>
      <c r="C243" s="133"/>
      <c r="D243" s="67"/>
      <c r="E243" s="2"/>
      <c r="F243" s="12"/>
    </row>
    <row r="244" spans="1:6" x14ac:dyDescent="0.25">
      <c r="A244" s="67"/>
      <c r="B244" s="78"/>
      <c r="C244" s="133"/>
      <c r="D244" s="67"/>
      <c r="E244" s="2"/>
      <c r="F244" s="12"/>
    </row>
    <row r="245" spans="1:6" x14ac:dyDescent="0.25">
      <c r="A245" s="67"/>
      <c r="B245" s="191" t="s">
        <v>127</v>
      </c>
      <c r="C245" s="133"/>
      <c r="D245" s="67"/>
      <c r="E245" s="192"/>
      <c r="F245" s="192"/>
    </row>
    <row r="246" spans="1:6" x14ac:dyDescent="0.25">
      <c r="A246" s="67"/>
      <c r="B246" s="205" t="s">
        <v>174</v>
      </c>
      <c r="C246" s="133"/>
      <c r="D246" s="67"/>
      <c r="E246" s="192"/>
      <c r="F246" s="192"/>
    </row>
    <row r="247" spans="1:6" ht="26.25" x14ac:dyDescent="0.25">
      <c r="A247" s="67" t="s">
        <v>1</v>
      </c>
      <c r="B247" s="222" t="s">
        <v>175</v>
      </c>
      <c r="C247" s="202">
        <v>56</v>
      </c>
      <c r="D247" s="85" t="s">
        <v>2</v>
      </c>
      <c r="E247" s="5"/>
      <c r="F247" s="194">
        <f>C247*E247</f>
        <v>0</v>
      </c>
    </row>
    <row r="248" spans="1:6" x14ac:dyDescent="0.25">
      <c r="A248" s="67"/>
      <c r="B248" s="64"/>
      <c r="C248" s="131"/>
      <c r="D248" s="203"/>
      <c r="E248" s="5"/>
      <c r="F248" s="5"/>
    </row>
    <row r="249" spans="1:6" x14ac:dyDescent="0.25">
      <c r="A249" s="67" t="s">
        <v>3</v>
      </c>
      <c r="B249" s="64" t="s">
        <v>129</v>
      </c>
      <c r="C249" s="131">
        <v>16</v>
      </c>
      <c r="D249" s="85" t="s">
        <v>2</v>
      </c>
      <c r="E249" s="5">
        <f>E247</f>
        <v>0</v>
      </c>
      <c r="F249" s="194">
        <f>C249*E249</f>
        <v>0</v>
      </c>
    </row>
    <row r="250" spans="1:6" x14ac:dyDescent="0.25">
      <c r="A250" s="67"/>
      <c r="B250" s="64"/>
      <c r="C250" s="131"/>
      <c r="D250" s="203"/>
      <c r="E250" s="5"/>
      <c r="F250" s="5"/>
    </row>
    <row r="251" spans="1:6" x14ac:dyDescent="0.25">
      <c r="A251" s="67" t="s">
        <v>5</v>
      </c>
      <c r="B251" s="23" t="s">
        <v>34</v>
      </c>
      <c r="C251" s="128"/>
      <c r="D251" s="55" t="s">
        <v>19</v>
      </c>
      <c r="E251" s="12"/>
      <c r="F251" s="12"/>
    </row>
    <row r="252" spans="1:6" x14ac:dyDescent="0.25">
      <c r="A252" s="67"/>
      <c r="B252" s="95"/>
      <c r="C252" s="133"/>
      <c r="D252" s="67"/>
      <c r="E252" s="12"/>
      <c r="F252" s="12"/>
    </row>
    <row r="253" spans="1:6" ht="15.75" thickBot="1" x14ac:dyDescent="0.3">
      <c r="A253" s="67"/>
      <c r="B253" s="95"/>
      <c r="C253" s="133"/>
      <c r="D253" s="67"/>
      <c r="E253" s="12"/>
      <c r="F253" s="12"/>
    </row>
    <row r="254" spans="1:6" ht="15.75" thickTop="1" x14ac:dyDescent="0.25">
      <c r="A254" s="67"/>
      <c r="B254" s="66" t="s">
        <v>126</v>
      </c>
      <c r="C254" s="133"/>
      <c r="D254" s="67"/>
      <c r="E254" s="2"/>
      <c r="F254" s="18"/>
    </row>
    <row r="255" spans="1:6" ht="15.75" thickBot="1" x14ac:dyDescent="0.3">
      <c r="A255" s="67"/>
      <c r="B255" s="65" t="s">
        <v>39</v>
      </c>
      <c r="C255" s="133"/>
      <c r="D255" s="67"/>
      <c r="E255" s="12" t="s">
        <v>32</v>
      </c>
      <c r="F255" s="26">
        <f>SUM(F245:F254)</f>
        <v>0</v>
      </c>
    </row>
    <row r="256" spans="1:6" ht="15.75" thickTop="1" x14ac:dyDescent="0.25">
      <c r="A256" s="67"/>
      <c r="B256" s="95"/>
      <c r="C256" s="133"/>
      <c r="D256" s="67"/>
      <c r="E256" s="12"/>
      <c r="F256" s="2"/>
    </row>
    <row r="257" spans="1:6" x14ac:dyDescent="0.25">
      <c r="A257" s="159"/>
      <c r="B257" s="160"/>
      <c r="C257" s="161"/>
      <c r="D257" s="159"/>
      <c r="E257" s="162"/>
      <c r="F257" s="150"/>
    </row>
    <row r="258" spans="1:6" x14ac:dyDescent="0.25">
      <c r="A258" s="67"/>
      <c r="B258" s="95"/>
      <c r="C258" s="133"/>
      <c r="D258" s="67"/>
      <c r="E258" s="12"/>
      <c r="F258" s="2"/>
    </row>
    <row r="259" spans="1:6" x14ac:dyDescent="0.25">
      <c r="A259" s="67"/>
      <c r="B259" s="78" t="s">
        <v>65</v>
      </c>
      <c r="C259" s="133"/>
      <c r="D259" s="67"/>
      <c r="E259" s="2"/>
      <c r="F259" s="12"/>
    </row>
    <row r="260" spans="1:6" x14ac:dyDescent="0.25">
      <c r="A260" s="67"/>
      <c r="B260" s="78"/>
      <c r="C260" s="133"/>
      <c r="D260" s="67"/>
      <c r="E260" s="2"/>
      <c r="F260" s="12"/>
    </row>
    <row r="261" spans="1:6" x14ac:dyDescent="0.25">
      <c r="A261" s="98"/>
      <c r="B261" s="99" t="s">
        <v>64</v>
      </c>
      <c r="C261" s="144"/>
      <c r="D261" s="99"/>
      <c r="E261" s="10"/>
      <c r="F261" s="10"/>
    </row>
    <row r="262" spans="1:6" x14ac:dyDescent="0.25">
      <c r="A262" s="152"/>
      <c r="B262" s="153" t="s">
        <v>66</v>
      </c>
      <c r="C262" s="144"/>
      <c r="D262" s="154"/>
      <c r="E262" s="10"/>
      <c r="F262" s="10"/>
    </row>
    <row r="263" spans="1:6" ht="42" customHeight="1" x14ac:dyDescent="0.25">
      <c r="A263" s="152" t="s">
        <v>6</v>
      </c>
      <c r="B263" s="188" t="s">
        <v>186</v>
      </c>
      <c r="C263" s="164"/>
      <c r="D263" s="120" t="s">
        <v>84</v>
      </c>
      <c r="E263" s="122"/>
      <c r="F263" s="6"/>
    </row>
    <row r="264" spans="1:6" x14ac:dyDescent="0.25">
      <c r="A264" s="152"/>
      <c r="B264" s="124"/>
      <c r="C264" s="164"/>
      <c r="D264" s="120"/>
      <c r="E264" s="122"/>
      <c r="F264" s="6"/>
    </row>
    <row r="265" spans="1:6" x14ac:dyDescent="0.25">
      <c r="A265" s="152" t="s">
        <v>7</v>
      </c>
      <c r="B265" s="124" t="s">
        <v>85</v>
      </c>
      <c r="C265" s="164"/>
      <c r="D265" s="156">
        <v>0.05</v>
      </c>
      <c r="E265" s="122"/>
      <c r="F265" s="6">
        <f>F263*D265</f>
        <v>0</v>
      </c>
    </row>
    <row r="266" spans="1:6" x14ac:dyDescent="0.25">
      <c r="A266" s="152"/>
      <c r="B266" s="124"/>
      <c r="C266" s="164"/>
      <c r="D266" s="155"/>
      <c r="E266" s="122"/>
      <c r="F266" s="6"/>
    </row>
    <row r="267" spans="1:6" x14ac:dyDescent="0.25">
      <c r="A267" s="120" t="s">
        <v>8</v>
      </c>
      <c r="B267" s="124" t="s">
        <v>86</v>
      </c>
      <c r="C267" s="164"/>
      <c r="D267" s="120" t="s">
        <v>47</v>
      </c>
      <c r="E267" s="122"/>
      <c r="F267" s="6">
        <f>F265/2</f>
        <v>0</v>
      </c>
    </row>
    <row r="268" spans="1:6" x14ac:dyDescent="0.25">
      <c r="A268" s="98"/>
      <c r="B268" s="99"/>
      <c r="C268" s="144"/>
      <c r="D268" s="99"/>
      <c r="E268" s="10"/>
      <c r="F268" s="10"/>
    </row>
    <row r="269" spans="1:6" x14ac:dyDescent="0.25">
      <c r="A269" s="67"/>
      <c r="B269" s="125" t="s">
        <v>50</v>
      </c>
      <c r="C269" s="146"/>
      <c r="D269" s="104"/>
      <c r="E269" s="16"/>
      <c r="F269" s="118"/>
    </row>
    <row r="270" spans="1:6" x14ac:dyDescent="0.25">
      <c r="A270" s="67" t="s">
        <v>9</v>
      </c>
      <c r="B270" s="105" t="s">
        <v>78</v>
      </c>
      <c r="C270" s="145"/>
      <c r="D270" s="81" t="s">
        <v>47</v>
      </c>
      <c r="E270" s="16"/>
      <c r="F270" s="118"/>
    </row>
    <row r="271" spans="1:6" x14ac:dyDescent="0.25">
      <c r="A271" s="67"/>
      <c r="B271" s="78"/>
      <c r="C271" s="133"/>
      <c r="D271" s="67"/>
      <c r="E271" s="12"/>
      <c r="F271" s="12"/>
    </row>
    <row r="272" spans="1:6" x14ac:dyDescent="0.25">
      <c r="A272" s="67"/>
      <c r="B272" s="106" t="s">
        <v>51</v>
      </c>
      <c r="C272" s="147"/>
      <c r="D272" s="101"/>
      <c r="E272" s="16"/>
      <c r="F272" s="118"/>
    </row>
    <row r="273" spans="1:6" x14ac:dyDescent="0.25">
      <c r="A273" s="67" t="s">
        <v>10</v>
      </c>
      <c r="B273" s="102" t="s">
        <v>79</v>
      </c>
      <c r="C273" s="147"/>
      <c r="D273" s="101" t="s">
        <v>47</v>
      </c>
      <c r="E273" s="16"/>
      <c r="F273" s="118"/>
    </row>
    <row r="274" spans="1:6" x14ac:dyDescent="0.25">
      <c r="A274" s="67"/>
      <c r="B274" s="103"/>
      <c r="C274" s="147"/>
      <c r="D274" s="101"/>
      <c r="E274" s="16"/>
      <c r="F274" s="118"/>
    </row>
    <row r="275" spans="1:6" x14ac:dyDescent="0.25">
      <c r="A275" s="67" t="s">
        <v>11</v>
      </c>
      <c r="B275" s="102" t="s">
        <v>80</v>
      </c>
      <c r="C275" s="147"/>
      <c r="D275" s="101" t="s">
        <v>47</v>
      </c>
      <c r="E275" s="12"/>
      <c r="F275" s="2"/>
    </row>
    <row r="276" spans="1:6" x14ac:dyDescent="0.25">
      <c r="A276" s="67"/>
      <c r="B276" s="102"/>
      <c r="C276" s="147"/>
      <c r="D276" s="101"/>
      <c r="E276" s="12"/>
      <c r="F276" s="12"/>
    </row>
    <row r="277" spans="1:6" x14ac:dyDescent="0.25">
      <c r="A277" s="67" t="s">
        <v>12</v>
      </c>
      <c r="B277" s="65" t="s">
        <v>34</v>
      </c>
      <c r="C277" s="133"/>
      <c r="D277" s="67" t="s">
        <v>19</v>
      </c>
      <c r="E277" s="12"/>
      <c r="F277" s="12"/>
    </row>
    <row r="278" spans="1:6" x14ac:dyDescent="0.25">
      <c r="A278" s="67"/>
      <c r="B278" s="65"/>
      <c r="C278" s="133"/>
      <c r="D278" s="67"/>
      <c r="E278" s="12"/>
      <c r="F278" s="12"/>
    </row>
    <row r="279" spans="1:6" x14ac:dyDescent="0.25">
      <c r="A279" s="67"/>
      <c r="B279" s="65"/>
      <c r="C279" s="133"/>
      <c r="D279" s="67"/>
      <c r="E279" s="12"/>
      <c r="F279" s="12"/>
    </row>
    <row r="280" spans="1:6" ht="15.75" thickBot="1" x14ac:dyDescent="0.3">
      <c r="A280" s="100"/>
      <c r="B280" s="67"/>
      <c r="C280" s="133"/>
      <c r="D280" s="67"/>
      <c r="E280" s="12"/>
      <c r="F280" s="12"/>
    </row>
    <row r="281" spans="1:6" ht="15.75" thickTop="1" x14ac:dyDescent="0.25">
      <c r="A281" s="100"/>
      <c r="B281" s="66" t="s">
        <v>52</v>
      </c>
      <c r="C281" s="133"/>
      <c r="D281" s="67"/>
      <c r="E281" s="2"/>
      <c r="F281" s="18"/>
    </row>
    <row r="282" spans="1:6" ht="15.75" thickBot="1" x14ac:dyDescent="0.3">
      <c r="A282" s="100"/>
      <c r="B282" s="65" t="s">
        <v>39</v>
      </c>
      <c r="C282" s="133"/>
      <c r="D282" s="67"/>
      <c r="E282" s="12" t="s">
        <v>32</v>
      </c>
      <c r="F282" s="26">
        <f>SUM(F263:F281)</f>
        <v>0</v>
      </c>
    </row>
    <row r="283" spans="1:6" ht="15.75" thickTop="1" x14ac:dyDescent="0.25">
      <c r="A283" s="100"/>
      <c r="B283" s="65"/>
      <c r="C283" s="133"/>
      <c r="D283" s="67"/>
      <c r="E283" s="12"/>
      <c r="F283" s="2"/>
    </row>
    <row r="284" spans="1:6" x14ac:dyDescent="0.25">
      <c r="A284" s="100"/>
      <c r="B284" s="65"/>
      <c r="C284" s="133"/>
      <c r="D284" s="67"/>
      <c r="E284" s="12"/>
      <c r="F284" s="2"/>
    </row>
    <row r="285" spans="1:6" x14ac:dyDescent="0.25">
      <c r="A285" s="100"/>
      <c r="B285" s="65"/>
      <c r="C285" s="133"/>
      <c r="D285" s="67"/>
      <c r="E285" s="12"/>
      <c r="F285" s="2"/>
    </row>
    <row r="286" spans="1:6" x14ac:dyDescent="0.25">
      <c r="A286" s="100"/>
      <c r="B286" s="65"/>
      <c r="C286" s="133"/>
      <c r="D286" s="67"/>
      <c r="E286" s="12"/>
      <c r="F286" s="2"/>
    </row>
    <row r="287" spans="1:6" x14ac:dyDescent="0.25">
      <c r="A287" s="100"/>
      <c r="B287" s="65"/>
      <c r="C287" s="133"/>
      <c r="D287" s="67"/>
      <c r="E287" s="12"/>
      <c r="F287" s="2"/>
    </row>
    <row r="288" spans="1:6" ht="15.75" thickBot="1" x14ac:dyDescent="0.3">
      <c r="A288" s="82"/>
      <c r="B288" s="82"/>
      <c r="C288" s="139"/>
      <c r="D288" s="82"/>
      <c r="E288" s="13"/>
      <c r="F288" s="13"/>
    </row>
    <row r="289" spans="1:6" ht="15.75" thickTop="1" x14ac:dyDescent="0.25">
      <c r="A289" s="83"/>
      <c r="B289" s="83"/>
      <c r="C289" s="140"/>
      <c r="D289" s="83"/>
      <c r="E289" s="17"/>
      <c r="F289" s="17"/>
    </row>
    <row r="290" spans="1:6" ht="15.75" thickBot="1" x14ac:dyDescent="0.3">
      <c r="A290" s="90"/>
      <c r="B290" s="92" t="s">
        <v>21</v>
      </c>
      <c r="C290" s="143"/>
      <c r="D290" s="90"/>
      <c r="E290" s="14" t="s">
        <v>21</v>
      </c>
      <c r="F290" s="14" t="s">
        <v>21</v>
      </c>
    </row>
    <row r="291" spans="1:6" ht="16.5" thickTop="1" thickBot="1" x14ac:dyDescent="0.3">
      <c r="A291" s="76" t="s">
        <v>29</v>
      </c>
      <c r="B291" s="77" t="s">
        <v>48</v>
      </c>
      <c r="C291" s="138" t="s">
        <v>24</v>
      </c>
      <c r="D291" s="76" t="s">
        <v>25</v>
      </c>
      <c r="E291" s="15" t="s">
        <v>26</v>
      </c>
      <c r="F291" s="15" t="s">
        <v>49</v>
      </c>
    </row>
    <row r="292" spans="1:6" ht="15.75" thickTop="1" x14ac:dyDescent="0.25">
      <c r="A292" s="67"/>
      <c r="B292" s="107" t="s">
        <v>53</v>
      </c>
      <c r="C292" s="133"/>
      <c r="D292" s="84"/>
      <c r="E292" s="2"/>
      <c r="F292" s="12"/>
    </row>
    <row r="293" spans="1:6" x14ac:dyDescent="0.25">
      <c r="A293" s="67"/>
      <c r="B293" s="107"/>
      <c r="C293" s="133"/>
      <c r="D293" s="84"/>
      <c r="E293" s="2"/>
      <c r="F293" s="2"/>
    </row>
    <row r="294" spans="1:6" x14ac:dyDescent="0.25">
      <c r="A294" s="67"/>
      <c r="B294" s="84" t="s">
        <v>54</v>
      </c>
      <c r="C294" s="133"/>
      <c r="D294" s="84"/>
      <c r="E294" s="2"/>
      <c r="F294" s="2">
        <f>F93</f>
        <v>0</v>
      </c>
    </row>
    <row r="295" spans="1:6" x14ac:dyDescent="0.25">
      <c r="A295" s="67"/>
      <c r="B295" s="84"/>
      <c r="C295" s="133"/>
      <c r="D295" s="84"/>
      <c r="E295" s="2"/>
      <c r="F295" s="2"/>
    </row>
    <row r="296" spans="1:6" x14ac:dyDescent="0.25">
      <c r="A296" s="67"/>
      <c r="B296" s="84"/>
      <c r="C296" s="133"/>
      <c r="D296" s="84"/>
      <c r="E296" s="2"/>
      <c r="F296" s="2"/>
    </row>
    <row r="297" spans="1:6" x14ac:dyDescent="0.25">
      <c r="A297" s="67"/>
      <c r="B297" s="84" t="s">
        <v>128</v>
      </c>
      <c r="C297" s="133"/>
      <c r="D297" s="84"/>
      <c r="E297" s="2"/>
      <c r="F297" s="2">
        <f>F130</f>
        <v>0</v>
      </c>
    </row>
    <row r="298" spans="1:6" x14ac:dyDescent="0.25">
      <c r="A298" s="67"/>
      <c r="B298" s="84"/>
      <c r="C298" s="133"/>
      <c r="D298" s="84"/>
      <c r="E298" s="2"/>
      <c r="F298" s="2"/>
    </row>
    <row r="299" spans="1:6" x14ac:dyDescent="0.25">
      <c r="A299" s="67"/>
      <c r="B299" s="84"/>
      <c r="C299" s="133"/>
      <c r="D299" s="84"/>
      <c r="E299" s="2"/>
      <c r="F299" s="2"/>
    </row>
    <row r="300" spans="1:6" x14ac:dyDescent="0.25">
      <c r="A300" s="67"/>
      <c r="B300" s="84" t="s">
        <v>41</v>
      </c>
      <c r="C300" s="133"/>
      <c r="D300" s="84"/>
      <c r="E300" s="2"/>
      <c r="F300" s="2">
        <f>F175</f>
        <v>0</v>
      </c>
    </row>
    <row r="301" spans="1:6" x14ac:dyDescent="0.25">
      <c r="A301" s="67"/>
      <c r="B301" s="84"/>
      <c r="C301" s="133"/>
      <c r="D301" s="84"/>
      <c r="E301" s="2"/>
      <c r="F301" s="2"/>
    </row>
    <row r="302" spans="1:6" x14ac:dyDescent="0.25">
      <c r="A302" s="67"/>
      <c r="B302" s="84"/>
      <c r="C302" s="133"/>
      <c r="D302" s="84"/>
      <c r="E302" s="2"/>
      <c r="F302" s="2"/>
    </row>
    <row r="303" spans="1:6" x14ac:dyDescent="0.25">
      <c r="A303" s="67"/>
      <c r="B303" s="84" t="s">
        <v>42</v>
      </c>
      <c r="C303" s="133"/>
      <c r="D303" s="84"/>
      <c r="E303" s="2"/>
      <c r="F303" s="2">
        <f>F211</f>
        <v>0</v>
      </c>
    </row>
    <row r="304" spans="1:6" x14ac:dyDescent="0.25">
      <c r="A304" s="67"/>
      <c r="B304" s="84"/>
      <c r="C304" s="133"/>
      <c r="D304" s="84"/>
      <c r="E304" s="2"/>
      <c r="F304" s="2"/>
    </row>
    <row r="305" spans="1:6" x14ac:dyDescent="0.25">
      <c r="A305" s="67"/>
      <c r="B305" s="84"/>
      <c r="C305" s="133"/>
      <c r="D305" s="84"/>
      <c r="E305" s="2"/>
      <c r="F305" s="2"/>
    </row>
    <row r="306" spans="1:6" x14ac:dyDescent="0.25">
      <c r="A306" s="67"/>
      <c r="B306" s="84" t="s">
        <v>43</v>
      </c>
      <c r="C306" s="133"/>
      <c r="D306" s="84"/>
      <c r="E306" s="2"/>
      <c r="F306" s="2">
        <f>F221</f>
        <v>0</v>
      </c>
    </row>
    <row r="307" spans="1:6" x14ac:dyDescent="0.25">
      <c r="A307" s="67"/>
      <c r="B307" s="84"/>
      <c r="C307" s="133"/>
      <c r="D307" s="84"/>
      <c r="E307" s="2"/>
      <c r="F307" s="2"/>
    </row>
    <row r="308" spans="1:6" x14ac:dyDescent="0.25">
      <c r="A308" s="67"/>
      <c r="B308" s="84"/>
      <c r="C308" s="133"/>
      <c r="D308" s="84"/>
      <c r="E308" s="2"/>
      <c r="F308" s="2"/>
    </row>
    <row r="309" spans="1:6" x14ac:dyDescent="0.25">
      <c r="A309" s="67"/>
      <c r="B309" s="84" t="s">
        <v>44</v>
      </c>
      <c r="C309" s="133"/>
      <c r="D309" s="84"/>
      <c r="E309" s="2"/>
      <c r="F309" s="2">
        <f>F237</f>
        <v>0</v>
      </c>
    </row>
    <row r="310" spans="1:6" x14ac:dyDescent="0.25">
      <c r="A310" s="67"/>
      <c r="B310" s="84"/>
      <c r="C310" s="133"/>
      <c r="D310" s="84"/>
      <c r="E310" s="2"/>
      <c r="F310" s="2"/>
    </row>
    <row r="311" spans="1:6" x14ac:dyDescent="0.25">
      <c r="A311" s="67"/>
      <c r="B311" s="84"/>
      <c r="C311" s="133"/>
      <c r="D311" s="84"/>
      <c r="E311" s="2"/>
      <c r="F311" s="2"/>
    </row>
    <row r="312" spans="1:6" x14ac:dyDescent="0.25">
      <c r="A312" s="67"/>
      <c r="B312" s="189" t="s">
        <v>126</v>
      </c>
      <c r="C312" s="133"/>
      <c r="D312" s="84"/>
      <c r="E312" s="2"/>
      <c r="F312" s="2">
        <f>F255</f>
        <v>0</v>
      </c>
    </row>
    <row r="313" spans="1:6" x14ac:dyDescent="0.25">
      <c r="A313" s="67"/>
      <c r="B313" s="189"/>
      <c r="C313" s="133"/>
      <c r="D313" s="84"/>
      <c r="E313" s="2"/>
      <c r="F313" s="2"/>
    </row>
    <row r="314" spans="1:6" x14ac:dyDescent="0.25">
      <c r="A314" s="67"/>
      <c r="B314" s="84"/>
      <c r="C314" s="133"/>
      <c r="D314" s="84"/>
      <c r="E314" s="2"/>
      <c r="F314" s="2"/>
    </row>
    <row r="315" spans="1:6" x14ac:dyDescent="0.25">
      <c r="A315" s="67"/>
      <c r="B315" s="84" t="s">
        <v>52</v>
      </c>
      <c r="C315" s="133"/>
      <c r="D315" s="84"/>
      <c r="E315" s="2"/>
      <c r="F315" s="2">
        <f>F282</f>
        <v>0</v>
      </c>
    </row>
    <row r="316" spans="1:6" x14ac:dyDescent="0.25">
      <c r="A316" s="67"/>
      <c r="B316" s="84"/>
      <c r="C316" s="133"/>
      <c r="D316" s="84"/>
      <c r="E316" s="2"/>
      <c r="F316" s="150"/>
    </row>
    <row r="317" spans="1:6" x14ac:dyDescent="0.25">
      <c r="A317" s="67"/>
      <c r="B317" s="95"/>
      <c r="C317" s="133"/>
      <c r="D317" s="67"/>
      <c r="E317" s="12"/>
      <c r="F317" s="12"/>
    </row>
    <row r="318" spans="1:6" ht="15.75" thickBot="1" x14ac:dyDescent="0.3">
      <c r="A318" s="67"/>
      <c r="B318" s="67" t="s">
        <v>188</v>
      </c>
      <c r="C318" s="133"/>
      <c r="E318" s="12" t="s">
        <v>32</v>
      </c>
      <c r="F318" s="44">
        <f>SUM(F293:F317)</f>
        <v>0</v>
      </c>
    </row>
    <row r="319" spans="1:6" ht="15.75" thickTop="1" x14ac:dyDescent="0.25">
      <c r="A319" s="67"/>
      <c r="B319" s="95" t="s">
        <v>55</v>
      </c>
      <c r="C319" s="133"/>
      <c r="D319" s="67"/>
      <c r="E319" s="12"/>
      <c r="F319" s="12"/>
    </row>
    <row r="320" spans="1:6" ht="15.75" thickBot="1" x14ac:dyDescent="0.3">
      <c r="A320" s="82"/>
      <c r="B320" s="93"/>
      <c r="C320" s="139"/>
      <c r="D320" s="82"/>
      <c r="E320" s="13"/>
      <c r="F320" s="26"/>
    </row>
    <row r="321" spans="1:7" ht="15.75" thickTop="1" x14ac:dyDescent="0.25">
      <c r="A321" s="229" t="s">
        <v>60</v>
      </c>
      <c r="B321" s="230"/>
      <c r="C321" s="230"/>
      <c r="D321" s="230"/>
      <c r="E321" s="230"/>
      <c r="F321" s="231"/>
    </row>
    <row r="322" spans="1:7" ht="15.75" thickBot="1" x14ac:dyDescent="0.3">
      <c r="A322" s="232"/>
      <c r="B322" s="233"/>
      <c r="C322" s="233"/>
      <c r="D322" s="233"/>
      <c r="E322" s="233"/>
      <c r="F322" s="234"/>
    </row>
    <row r="323" spans="1:7" ht="15.75" thickTop="1" x14ac:dyDescent="0.25">
      <c r="A323" s="29"/>
      <c r="B323" s="30"/>
      <c r="C323" s="165"/>
      <c r="D323" s="31"/>
      <c r="E323" s="32"/>
      <c r="F323" s="33"/>
    </row>
    <row r="324" spans="1:7" x14ac:dyDescent="0.25">
      <c r="A324" s="34"/>
      <c r="B324" s="36" t="s">
        <v>56</v>
      </c>
      <c r="C324" s="130"/>
      <c r="D324" s="34" t="s">
        <v>87</v>
      </c>
      <c r="E324" s="35"/>
      <c r="F324" s="3"/>
    </row>
    <row r="325" spans="1:7" x14ac:dyDescent="0.25">
      <c r="A325" s="11"/>
      <c r="B325" s="36"/>
      <c r="C325" s="130"/>
      <c r="D325" s="34"/>
      <c r="E325" s="6"/>
      <c r="F325" s="6"/>
    </row>
    <row r="326" spans="1:7" x14ac:dyDescent="0.25">
      <c r="A326" s="11"/>
      <c r="B326" s="36"/>
      <c r="C326" s="130"/>
      <c r="D326" s="34"/>
      <c r="E326" s="6"/>
      <c r="F326" s="6"/>
    </row>
    <row r="327" spans="1:7" x14ac:dyDescent="0.25">
      <c r="A327" s="11"/>
      <c r="B327" s="157" t="s">
        <v>188</v>
      </c>
      <c r="C327" s="130"/>
      <c r="D327" s="34" t="s">
        <v>192</v>
      </c>
      <c r="E327" s="6"/>
      <c r="F327" s="6">
        <f>F318</f>
        <v>0</v>
      </c>
      <c r="G327" s="163"/>
    </row>
    <row r="328" spans="1:7" x14ac:dyDescent="0.25">
      <c r="A328" s="11"/>
      <c r="B328" s="36"/>
      <c r="C328" s="130"/>
      <c r="D328" s="34"/>
      <c r="E328" s="37"/>
      <c r="F328" s="38"/>
    </row>
    <row r="329" spans="1:7" x14ac:dyDescent="0.25">
      <c r="A329" s="11"/>
      <c r="B329" s="39"/>
      <c r="C329" s="130"/>
      <c r="D329" s="34"/>
      <c r="E329" s="37"/>
      <c r="F329" s="35"/>
    </row>
    <row r="330" spans="1:7" x14ac:dyDescent="0.25">
      <c r="A330" s="11"/>
      <c r="B330" s="39" t="s">
        <v>57</v>
      </c>
      <c r="C330" s="130"/>
      <c r="D330" s="34"/>
      <c r="E330" s="37"/>
      <c r="F330" s="35">
        <f>SUM(F324:F329)</f>
        <v>0</v>
      </c>
    </row>
    <row r="331" spans="1:7" x14ac:dyDescent="0.25">
      <c r="A331" s="11"/>
      <c r="B331" s="36"/>
      <c r="C331" s="130"/>
      <c r="D331" s="34"/>
      <c r="E331" s="37"/>
      <c r="F331" s="6"/>
    </row>
    <row r="332" spans="1:7" x14ac:dyDescent="0.25">
      <c r="A332" s="11"/>
      <c r="B332" s="40" t="s">
        <v>68</v>
      </c>
      <c r="C332" s="130"/>
      <c r="D332" s="126">
        <v>0.05</v>
      </c>
      <c r="E332" s="37"/>
      <c r="F332" s="6">
        <f>F330*D332</f>
        <v>0</v>
      </c>
    </row>
    <row r="333" spans="1:7" x14ac:dyDescent="0.25">
      <c r="A333" s="11"/>
      <c r="B333" s="40"/>
      <c r="C333" s="130"/>
      <c r="D333" s="41"/>
      <c r="E333" s="37"/>
      <c r="F333" s="38"/>
    </row>
    <row r="334" spans="1:7" x14ac:dyDescent="0.25">
      <c r="A334" s="11"/>
      <c r="B334" s="36"/>
      <c r="C334" s="130"/>
      <c r="D334" s="41"/>
      <c r="E334" s="37"/>
      <c r="F334" s="6"/>
    </row>
    <row r="335" spans="1:7" x14ac:dyDescent="0.25">
      <c r="A335" s="11"/>
      <c r="B335" s="36"/>
      <c r="C335" s="130"/>
      <c r="D335" s="41"/>
      <c r="E335" s="37"/>
      <c r="F335" s="6">
        <f>SUM(F330:F334)</f>
        <v>0</v>
      </c>
    </row>
    <row r="336" spans="1:7" x14ac:dyDescent="0.25">
      <c r="A336" s="11"/>
      <c r="B336" s="36"/>
      <c r="C336" s="130"/>
      <c r="D336" s="41"/>
      <c r="E336" s="37"/>
      <c r="F336" s="6"/>
    </row>
    <row r="337" spans="1:6" x14ac:dyDescent="0.25">
      <c r="A337" s="34"/>
      <c r="B337" s="40" t="s">
        <v>69</v>
      </c>
      <c r="C337" s="130"/>
      <c r="D337" s="158">
        <v>7.4999999999999997E-2</v>
      </c>
      <c r="E337" s="35"/>
      <c r="F337" s="3">
        <f>F335*D337</f>
        <v>0</v>
      </c>
    </row>
    <row r="338" spans="1:6" x14ac:dyDescent="0.25">
      <c r="A338" s="34"/>
      <c r="B338" s="40"/>
      <c r="C338" s="130"/>
      <c r="D338" s="42"/>
      <c r="E338" s="35"/>
      <c r="F338" s="3"/>
    </row>
    <row r="339" spans="1:6" x14ac:dyDescent="0.25">
      <c r="A339" s="34"/>
      <c r="B339" s="39" t="s">
        <v>58</v>
      </c>
      <c r="C339" s="130"/>
      <c r="D339" s="34"/>
      <c r="E339" s="35"/>
      <c r="F339" s="43"/>
    </row>
    <row r="340" spans="1:6" ht="15.75" thickBot="1" x14ac:dyDescent="0.3">
      <c r="A340" s="34"/>
      <c r="B340" s="39" t="s">
        <v>59</v>
      </c>
      <c r="C340" s="130"/>
      <c r="D340" s="34"/>
      <c r="E340" s="35"/>
      <c r="F340" s="44">
        <f>SUM(F335:F339)</f>
        <v>0</v>
      </c>
    </row>
    <row r="341" spans="1:6" ht="16.5" thickTop="1" thickBot="1" x14ac:dyDescent="0.3">
      <c r="A341" s="45"/>
      <c r="B341" s="46"/>
      <c r="C341" s="166"/>
      <c r="D341" s="46"/>
      <c r="E341" s="47"/>
      <c r="F341" s="47"/>
    </row>
    <row r="342" spans="1:6" ht="15.75" thickTop="1" x14ac:dyDescent="0.25"/>
  </sheetData>
  <mergeCells count="2">
    <mergeCell ref="A1:F2"/>
    <mergeCell ref="A321:F322"/>
  </mergeCells>
  <pageMargins left="0.7" right="0.56000000000000005" top="0.7" bottom="0.87" header="0.3" footer="0.51"/>
  <pageSetup scale="87" orientation="portrait" r:id="rId1"/>
  <headerFooter>
    <oddHeader>&amp;C&amp;EPROPOSED BOILER ROOM FOR LIVESTOCK FEEDS PLC, ABA PLANT, ABIA STATE.</oddHeader>
    <oddFooter>&amp;LABIDELYON AND ASSOCIATES [C]
JULY, 2022&amp;C1BM &amp;P&amp;RBOILER ROOM
SINGLE BOILER</oddFoot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"/>
  <sheetViews>
    <sheetView workbookViewId="0">
      <selection activeCell="E14" sqref="E14"/>
    </sheetView>
  </sheetViews>
  <sheetFormatPr defaultRowHeight="15" x14ac:dyDescent="0.25"/>
  <cols>
    <col min="1" max="1" width="1.42578125" customWidth="1"/>
    <col min="3" max="3" width="5.5703125" customWidth="1"/>
    <col min="4" max="4" width="8.85546875" customWidth="1"/>
    <col min="7" max="7" width="12.140625" customWidth="1"/>
    <col min="9" max="9" width="12.85546875" customWidth="1"/>
  </cols>
  <sheetData>
    <row r="1" spans="1:9" ht="19.5" x14ac:dyDescent="0.25">
      <c r="A1" s="173"/>
      <c r="B1" s="173"/>
      <c r="C1" s="173"/>
      <c r="D1" s="173"/>
      <c r="E1" s="174" t="s">
        <v>181</v>
      </c>
      <c r="F1" s="175"/>
      <c r="G1" s="175"/>
      <c r="H1" s="175"/>
      <c r="I1" s="175"/>
    </row>
    <row r="2" spans="1:9" ht="19.5" x14ac:dyDescent="0.25">
      <c r="A2" s="173"/>
      <c r="B2" s="173"/>
      <c r="C2" s="173"/>
      <c r="D2" s="173"/>
      <c r="E2" s="174"/>
      <c r="F2" s="175"/>
      <c r="G2" s="175"/>
      <c r="H2" s="175"/>
      <c r="I2" s="175"/>
    </row>
    <row r="3" spans="1:9" ht="19.5" x14ac:dyDescent="0.25">
      <c r="A3" s="173"/>
      <c r="B3" s="173"/>
      <c r="C3" s="173"/>
      <c r="D3" s="173"/>
      <c r="E3" s="176" t="s">
        <v>182</v>
      </c>
      <c r="F3" s="175"/>
      <c r="G3" s="175"/>
      <c r="H3" s="175"/>
      <c r="I3" s="175"/>
    </row>
    <row r="4" spans="1:9" ht="19.5" x14ac:dyDescent="0.25">
      <c r="A4" s="173"/>
      <c r="B4" s="173"/>
      <c r="C4" s="173"/>
      <c r="D4" s="173"/>
      <c r="E4" s="174"/>
      <c r="F4" s="175"/>
      <c r="G4" s="175"/>
      <c r="H4" s="175"/>
      <c r="I4" s="175"/>
    </row>
    <row r="5" spans="1:9" ht="19.5" x14ac:dyDescent="0.25">
      <c r="A5" s="173"/>
      <c r="B5" s="173"/>
      <c r="C5" s="173"/>
      <c r="D5" s="173"/>
      <c r="E5" s="174" t="s">
        <v>105</v>
      </c>
      <c r="F5" s="174"/>
      <c r="G5" s="174"/>
      <c r="H5" s="174"/>
      <c r="I5" s="174"/>
    </row>
    <row r="6" spans="1:9" ht="19.5" x14ac:dyDescent="0.25">
      <c r="A6" s="173"/>
      <c r="B6" s="173"/>
      <c r="C6" s="173"/>
      <c r="D6" s="173"/>
      <c r="E6" s="174"/>
      <c r="F6" s="174"/>
      <c r="G6" s="174"/>
      <c r="H6" s="174"/>
      <c r="I6" s="174"/>
    </row>
    <row r="7" spans="1:9" ht="19.5" x14ac:dyDescent="0.25">
      <c r="A7" s="173"/>
      <c r="B7" s="173"/>
      <c r="C7" s="173"/>
      <c r="D7" s="173"/>
      <c r="E7" s="176" t="s">
        <v>93</v>
      </c>
      <c r="F7" s="174"/>
      <c r="G7" s="174"/>
      <c r="H7" s="174"/>
      <c r="I7" s="174"/>
    </row>
    <row r="8" spans="1:9" ht="19.5" x14ac:dyDescent="0.25">
      <c r="A8" s="173"/>
      <c r="B8" s="173"/>
      <c r="C8" s="173"/>
      <c r="D8" s="173"/>
      <c r="E8" s="176"/>
      <c r="F8" s="174"/>
      <c r="G8" s="174"/>
      <c r="H8" s="174"/>
      <c r="I8" s="174"/>
    </row>
    <row r="9" spans="1:9" ht="19.5" x14ac:dyDescent="0.25">
      <c r="A9" s="173"/>
      <c r="B9" s="173"/>
      <c r="C9" s="173"/>
      <c r="D9" s="173"/>
      <c r="E9" s="174" t="s">
        <v>183</v>
      </c>
      <c r="F9" s="174"/>
      <c r="G9" s="174"/>
      <c r="H9" s="174"/>
      <c r="I9" s="174"/>
    </row>
    <row r="10" spans="1:9" ht="19.5" x14ac:dyDescent="0.25">
      <c r="A10" s="173"/>
      <c r="B10" s="173"/>
      <c r="C10" s="173"/>
      <c r="D10" s="173"/>
      <c r="E10" s="174" t="s">
        <v>184</v>
      </c>
      <c r="F10" s="174"/>
      <c r="G10" s="174"/>
      <c r="H10" s="174"/>
      <c r="I10" s="174"/>
    </row>
    <row r="11" spans="1:9" ht="19.5" x14ac:dyDescent="0.25">
      <c r="A11" s="173"/>
      <c r="B11" s="173"/>
      <c r="C11" s="173"/>
      <c r="D11" s="173"/>
      <c r="E11" s="174"/>
      <c r="F11" s="174"/>
      <c r="G11" s="174"/>
      <c r="H11" s="174"/>
      <c r="I11" s="174"/>
    </row>
    <row r="12" spans="1:9" ht="32.25" x14ac:dyDescent="0.4">
      <c r="A12" s="177"/>
      <c r="B12" s="177"/>
      <c r="C12" s="178" t="s">
        <v>94</v>
      </c>
      <c r="E12" s="179"/>
      <c r="F12" s="177"/>
      <c r="G12" s="177"/>
      <c r="H12" s="177"/>
      <c r="I12" s="177"/>
    </row>
    <row r="13" spans="1:9" ht="19.5" x14ac:dyDescent="0.25">
      <c r="A13" s="173"/>
      <c r="B13" s="173"/>
      <c r="C13" s="173"/>
      <c r="D13" s="173"/>
      <c r="E13" s="174" t="s">
        <v>187</v>
      </c>
      <c r="F13" s="174"/>
      <c r="G13" s="174"/>
      <c r="H13" s="174"/>
      <c r="I13" s="174"/>
    </row>
    <row r="14" spans="1:9" ht="19.5" x14ac:dyDescent="0.25">
      <c r="A14" s="173"/>
      <c r="B14" s="173"/>
      <c r="C14" s="173"/>
      <c r="D14" s="173"/>
      <c r="E14" s="174"/>
      <c r="F14" s="174"/>
      <c r="G14" s="174"/>
      <c r="H14" s="174"/>
      <c r="I14" s="174"/>
    </row>
    <row r="15" spans="1:9" ht="25.5" x14ac:dyDescent="0.35">
      <c r="A15" s="179"/>
      <c r="B15" s="180" t="s">
        <v>95</v>
      </c>
      <c r="C15" s="180"/>
      <c r="D15" s="180"/>
      <c r="E15" s="181" t="s">
        <v>105</v>
      </c>
      <c r="F15" s="182"/>
      <c r="G15" s="182"/>
      <c r="H15" s="182"/>
      <c r="I15" s="183"/>
    </row>
    <row r="16" spans="1:9" ht="25.5" x14ac:dyDescent="0.35">
      <c r="A16" s="179"/>
      <c r="B16" s="180"/>
      <c r="C16" s="180"/>
      <c r="D16" s="180"/>
      <c r="E16" s="181"/>
      <c r="F16" s="182"/>
      <c r="G16" s="182"/>
      <c r="H16" s="182"/>
      <c r="I16" s="183"/>
    </row>
    <row r="17" spans="1:9" ht="20.25" x14ac:dyDescent="0.3">
      <c r="A17" s="179"/>
      <c r="B17" s="180" t="s">
        <v>96</v>
      </c>
      <c r="C17" s="180"/>
      <c r="D17" s="180"/>
      <c r="E17" s="180" t="s">
        <v>106</v>
      </c>
      <c r="F17" s="182"/>
      <c r="G17" s="182"/>
      <c r="H17" s="182"/>
      <c r="I17" s="183"/>
    </row>
    <row r="18" spans="1:9" x14ac:dyDescent="0.25">
      <c r="A18" s="182"/>
      <c r="B18" s="182"/>
      <c r="C18" s="182"/>
      <c r="D18" s="182"/>
      <c r="E18" s="184" t="s">
        <v>107</v>
      </c>
      <c r="F18" s="182"/>
      <c r="G18" s="182"/>
      <c r="H18" s="182"/>
      <c r="I18" s="182"/>
    </row>
    <row r="19" spans="1:9" x14ac:dyDescent="0.25">
      <c r="A19" s="182"/>
      <c r="B19" s="182"/>
      <c r="C19" s="182"/>
      <c r="D19" s="182"/>
      <c r="E19" s="185" t="s">
        <v>109</v>
      </c>
      <c r="F19" s="182"/>
      <c r="G19" s="182"/>
      <c r="H19" s="182"/>
      <c r="I19" s="182"/>
    </row>
    <row r="20" spans="1:9" x14ac:dyDescent="0.25">
      <c r="A20" s="182"/>
      <c r="B20" s="182"/>
      <c r="C20" s="182"/>
      <c r="D20" s="182"/>
      <c r="E20" s="185" t="s">
        <v>110</v>
      </c>
      <c r="F20" s="182"/>
      <c r="G20" s="182"/>
      <c r="H20" s="182"/>
      <c r="I20" s="182"/>
    </row>
    <row r="21" spans="1:9" x14ac:dyDescent="0.25">
      <c r="A21" s="182"/>
      <c r="B21" s="182"/>
      <c r="C21" s="182"/>
      <c r="D21" s="182"/>
      <c r="E21" s="185" t="s">
        <v>111</v>
      </c>
      <c r="F21" s="182"/>
      <c r="G21" s="182"/>
      <c r="H21" s="182"/>
      <c r="I21" s="182"/>
    </row>
    <row r="22" spans="1:9" x14ac:dyDescent="0.25">
      <c r="A22" s="182"/>
      <c r="B22" s="182"/>
      <c r="C22" s="182"/>
      <c r="D22" s="182"/>
      <c r="E22" s="186" t="s">
        <v>119</v>
      </c>
      <c r="F22" s="182"/>
      <c r="G22" s="182"/>
      <c r="H22" s="182"/>
      <c r="I22" s="182"/>
    </row>
    <row r="23" spans="1:9" x14ac:dyDescent="0.25">
      <c r="A23" s="182"/>
      <c r="B23" s="182"/>
      <c r="C23" s="182"/>
      <c r="D23" s="182"/>
      <c r="E23" s="185" t="s">
        <v>112</v>
      </c>
      <c r="F23" s="182"/>
      <c r="G23" s="182"/>
      <c r="H23" s="182"/>
      <c r="I23" s="182"/>
    </row>
    <row r="24" spans="1:9" x14ac:dyDescent="0.25">
      <c r="A24" s="182"/>
      <c r="B24" s="182"/>
      <c r="C24" s="182"/>
      <c r="D24" s="182"/>
      <c r="E24" s="185"/>
      <c r="F24" s="182"/>
      <c r="G24" s="182"/>
      <c r="H24" s="182"/>
      <c r="I24" s="182"/>
    </row>
    <row r="25" spans="1:9" x14ac:dyDescent="0.25">
      <c r="A25" s="182"/>
      <c r="B25" s="180" t="s">
        <v>97</v>
      </c>
      <c r="C25" s="180"/>
      <c r="D25" s="180"/>
      <c r="E25" s="180" t="s">
        <v>113</v>
      </c>
      <c r="F25" s="182"/>
      <c r="G25" s="182"/>
      <c r="H25" s="182"/>
      <c r="I25" s="182"/>
    </row>
    <row r="26" spans="1:9" x14ac:dyDescent="0.25">
      <c r="A26" s="182"/>
      <c r="B26" s="182"/>
      <c r="C26" s="182"/>
      <c r="D26" s="182"/>
      <c r="E26" s="235" t="s">
        <v>114</v>
      </c>
      <c r="F26" s="235"/>
      <c r="G26" s="235"/>
      <c r="H26" s="235"/>
      <c r="I26" s="182"/>
    </row>
    <row r="27" spans="1:9" x14ac:dyDescent="0.25">
      <c r="A27" s="182"/>
      <c r="B27" s="182"/>
      <c r="C27" s="182"/>
      <c r="D27" s="182"/>
      <c r="E27" s="185" t="s">
        <v>115</v>
      </c>
      <c r="F27" s="182"/>
      <c r="G27" s="182"/>
      <c r="H27" s="182"/>
      <c r="I27" s="182"/>
    </row>
    <row r="28" spans="1:9" x14ac:dyDescent="0.25">
      <c r="A28" s="182"/>
      <c r="B28" s="182"/>
      <c r="C28" s="182"/>
      <c r="D28" s="182"/>
      <c r="E28" s="185" t="s">
        <v>116</v>
      </c>
      <c r="F28" s="182"/>
      <c r="G28" s="182"/>
      <c r="H28" s="182"/>
      <c r="I28" s="182"/>
    </row>
    <row r="29" spans="1:9" x14ac:dyDescent="0.25">
      <c r="A29" s="182"/>
      <c r="B29" s="182"/>
      <c r="C29" s="182"/>
      <c r="D29" s="182"/>
      <c r="E29" s="185" t="s">
        <v>117</v>
      </c>
      <c r="F29" s="182"/>
      <c r="G29" s="182"/>
      <c r="H29" s="182"/>
      <c r="I29" s="182"/>
    </row>
    <row r="30" spans="1:9" x14ac:dyDescent="0.25">
      <c r="A30" s="182"/>
      <c r="B30" s="182"/>
      <c r="C30" s="182"/>
      <c r="D30" s="182"/>
      <c r="E30" s="186" t="s">
        <v>118</v>
      </c>
      <c r="F30" s="182"/>
      <c r="G30" s="182"/>
      <c r="H30" s="182"/>
      <c r="I30" s="182"/>
    </row>
    <row r="31" spans="1:9" x14ac:dyDescent="0.25">
      <c r="A31" s="182"/>
      <c r="B31" s="182"/>
      <c r="C31" s="182"/>
      <c r="D31" s="182"/>
      <c r="E31" s="186" t="s">
        <v>108</v>
      </c>
      <c r="F31" s="182"/>
      <c r="G31" s="182"/>
      <c r="H31" s="182"/>
      <c r="I31" s="182"/>
    </row>
    <row r="32" spans="1:9" x14ac:dyDescent="0.25">
      <c r="A32" s="182"/>
      <c r="B32" s="182"/>
      <c r="C32" s="182"/>
      <c r="D32" s="182"/>
      <c r="E32" s="186"/>
      <c r="F32" s="182"/>
      <c r="G32" s="182"/>
      <c r="H32" s="182"/>
      <c r="I32" s="182"/>
    </row>
    <row r="33" spans="1:10" ht="18" x14ac:dyDescent="0.25">
      <c r="A33" s="174"/>
      <c r="B33" s="180" t="s">
        <v>98</v>
      </c>
      <c r="C33" s="174"/>
      <c r="D33" s="174"/>
      <c r="E33" s="180" t="s">
        <v>99</v>
      </c>
      <c r="F33" s="180"/>
      <c r="G33" s="180"/>
      <c r="H33" s="180"/>
      <c r="I33" s="180"/>
      <c r="J33" s="182"/>
    </row>
    <row r="34" spans="1:10" ht="25.5" customHeight="1" x14ac:dyDescent="0.25">
      <c r="A34" s="174"/>
      <c r="B34" s="180"/>
      <c r="C34" s="174"/>
      <c r="D34" s="174"/>
      <c r="E34" s="236" t="s">
        <v>100</v>
      </c>
      <c r="F34" s="236"/>
      <c r="G34" s="236"/>
      <c r="H34" s="236"/>
      <c r="I34" s="180"/>
      <c r="J34" s="182"/>
    </row>
    <row r="35" spans="1:10" ht="18" x14ac:dyDescent="0.25">
      <c r="A35" s="174"/>
      <c r="B35" s="182"/>
      <c r="C35" s="182"/>
      <c r="D35" s="182"/>
      <c r="E35" s="186" t="s">
        <v>101</v>
      </c>
      <c r="F35" s="182"/>
      <c r="G35" s="182"/>
      <c r="H35" s="182"/>
      <c r="I35" s="180"/>
      <c r="J35" s="182"/>
    </row>
    <row r="36" spans="1:10" ht="18" x14ac:dyDescent="0.25">
      <c r="A36" s="174"/>
      <c r="B36" s="182"/>
      <c r="C36" s="182"/>
      <c r="D36" s="182"/>
      <c r="E36" s="186" t="s">
        <v>102</v>
      </c>
      <c r="F36" s="182"/>
      <c r="G36" s="182"/>
      <c r="H36" s="182"/>
      <c r="I36" s="180"/>
      <c r="J36" s="182"/>
    </row>
    <row r="37" spans="1:10" x14ac:dyDescent="0.25">
      <c r="A37" s="182"/>
      <c r="B37" s="182"/>
      <c r="C37" s="182"/>
      <c r="D37" s="182"/>
      <c r="E37" s="186" t="s">
        <v>103</v>
      </c>
      <c r="F37" s="182"/>
      <c r="G37" s="182"/>
      <c r="H37" s="182"/>
      <c r="I37" s="182"/>
      <c r="J37" s="182"/>
    </row>
    <row r="38" spans="1:10" ht="17.25" x14ac:dyDescent="0.3">
      <c r="A38" s="182"/>
      <c r="B38" s="182"/>
      <c r="C38" s="182"/>
      <c r="D38" s="182"/>
      <c r="E38" s="186" t="s">
        <v>104</v>
      </c>
      <c r="F38" s="187"/>
      <c r="G38" s="187"/>
      <c r="H38" s="187"/>
      <c r="I38" s="182"/>
      <c r="J38" s="182"/>
    </row>
    <row r="39" spans="1:10" ht="17.25" x14ac:dyDescent="0.3">
      <c r="A39" s="182"/>
      <c r="B39" s="182"/>
      <c r="C39" s="182"/>
      <c r="D39" s="182"/>
      <c r="E39" s="182"/>
      <c r="F39" s="187"/>
      <c r="G39" s="187"/>
      <c r="H39" s="187"/>
      <c r="I39" s="182"/>
      <c r="J39" s="182"/>
    </row>
    <row r="40" spans="1:10" ht="17.25" x14ac:dyDescent="0.3">
      <c r="A40" s="182"/>
      <c r="B40" s="182"/>
      <c r="C40" s="182"/>
      <c r="D40" s="182"/>
      <c r="E40" s="182"/>
      <c r="F40" s="187"/>
      <c r="G40" s="187"/>
      <c r="H40" s="187"/>
      <c r="I40" s="182"/>
      <c r="J40" s="182"/>
    </row>
  </sheetData>
  <mergeCells count="2">
    <mergeCell ref="E26:H26"/>
    <mergeCell ref="E34:H34"/>
  </mergeCells>
  <hyperlinks>
    <hyperlink ref="D27" r:id="rId1" display="TEL:08023596798" xr:uid="{00000000-0004-0000-0100-000000000000}"/>
    <hyperlink ref="D19" r:id="rId2" display="TEL:08023596798" xr:uid="{00000000-0004-0000-0100-000001000000}"/>
  </hyperlinks>
  <pageMargins left="0.7" right="0.7" top="0.75" bottom="0.75" header="0.3" footer="0.3"/>
  <pageSetup orientation="portrait" r:id="rId3"/>
  <headerFooter>
    <oddFooter>&amp;LJULY, 2022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BOILER ROOM</vt:lpstr>
      <vt:lpstr>COVER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Emmabos</dc:creator>
  <cp:lastModifiedBy>Edith Afieroho</cp:lastModifiedBy>
  <cp:lastPrinted>2022-07-13T09:49:42Z</cp:lastPrinted>
  <dcterms:created xsi:type="dcterms:W3CDTF">2009-11-17T12:26:03Z</dcterms:created>
  <dcterms:modified xsi:type="dcterms:W3CDTF">2022-07-14T11:08:15Z</dcterms:modified>
</cp:coreProperties>
</file>